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a\Documents\Scope of Work\Templates\"/>
    </mc:Choice>
  </mc:AlternateContent>
  <xr:revisionPtr revIDLastSave="0" documentId="13_ncr:1_{379C39B4-FBED-43B2-8A79-549941B8F65E}" xr6:coauthVersionLast="45" xr6:coauthVersionMax="45" xr10:uidLastSave="{00000000-0000-0000-0000-000000000000}"/>
  <bookViews>
    <workbookView xWindow="-98" yWindow="-98" windowWidth="20715" windowHeight="13276" activeTab="2" xr2:uid="{B459A954-5AAF-4990-B600-D7122215D0A1}"/>
  </bookViews>
  <sheets>
    <sheet name="Step 1-Enter Inventory Details" sheetId="3" r:id="rId1"/>
    <sheet name="Step 2- Enter Daily Sales" sheetId="1" r:id="rId2"/>
    <sheet name="Step 3 - Review report" sheetId="5" r:id="rId3"/>
    <sheet name="Inventory Category" sheetId="6" state="hidden" r:id="rId4"/>
  </sheets>
  <definedNames>
    <definedName name="Category">'Step 1-Enter Inventory Details'!$B$9:$B$23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5" l="1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22" i="5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 s="1"/>
  <c r="B22" i="5"/>
  <c r="C22" i="5" s="1"/>
  <c r="B19" i="5"/>
  <c r="B9" i="6"/>
  <c r="C9" i="6" s="1"/>
  <c r="C12" i="5" l="1"/>
  <c r="E27" i="5" l="1"/>
  <c r="E31" i="5"/>
  <c r="E35" i="5"/>
  <c r="E28" i="5"/>
  <c r="E32" i="5"/>
  <c r="E36" i="5"/>
  <c r="E30" i="5"/>
  <c r="E34" i="5"/>
  <c r="E25" i="5"/>
  <c r="E29" i="5"/>
  <c r="E33" i="5"/>
  <c r="E26" i="5"/>
  <c r="D23" i="5"/>
  <c r="D25" i="5"/>
  <c r="D24" i="5"/>
  <c r="D28" i="5"/>
  <c r="D32" i="5"/>
  <c r="D36" i="5"/>
  <c r="D29" i="5"/>
  <c r="D33" i="5"/>
  <c r="D22" i="5"/>
  <c r="D26" i="5"/>
  <c r="D30" i="5"/>
  <c r="D34" i="5"/>
  <c r="D27" i="5"/>
  <c r="D31" i="5"/>
  <c r="D35" i="5"/>
  <c r="D10" i="1" l="1"/>
  <c r="D9" i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9" i="1"/>
  <c r="H9" i="1" s="1"/>
  <c r="E22" i="5" s="1"/>
  <c r="E24" i="5" l="1"/>
  <c r="E23" i="5"/>
  <c r="C19" i="5"/>
</calcChain>
</file>

<file path=xl/sharedStrings.xml><?xml version="1.0" encoding="utf-8"?>
<sst xmlns="http://schemas.openxmlformats.org/spreadsheetml/2006/main" count="115" uniqueCount="106">
  <si>
    <t>Product Name</t>
  </si>
  <si>
    <t>Product Description</t>
  </si>
  <si>
    <t>Barcode Number</t>
  </si>
  <si>
    <t>Comments</t>
  </si>
  <si>
    <t>Additional Information</t>
  </si>
  <si>
    <t>Product Details</t>
  </si>
  <si>
    <t>iPhone X</t>
  </si>
  <si>
    <t>Want to automatically track your inventory? Sign up for Vencru to manage your inventory stress-free</t>
  </si>
  <si>
    <t>Stock Left</t>
  </si>
  <si>
    <t>Low Stock Alert</t>
  </si>
  <si>
    <t xml:space="preserve">Product Names </t>
  </si>
  <si>
    <t>Product Name 2</t>
  </si>
  <si>
    <t>Product Name 3</t>
  </si>
  <si>
    <t>Product Name 4</t>
  </si>
  <si>
    <t>Product Name 5</t>
  </si>
  <si>
    <t>Product Name 6</t>
  </si>
  <si>
    <t>Product Name 7</t>
  </si>
  <si>
    <t>Product Name 8</t>
  </si>
  <si>
    <t>Product Name 9</t>
  </si>
  <si>
    <t>Product Name 10</t>
  </si>
  <si>
    <t>Product Name 11</t>
  </si>
  <si>
    <t>Product Name 12</t>
  </si>
  <si>
    <t>Product Name 13</t>
  </si>
  <si>
    <t>Product Name 14</t>
  </si>
  <si>
    <t>Product Name 15</t>
  </si>
  <si>
    <t>Product Description 2</t>
  </si>
  <si>
    <t>Product Description 3</t>
  </si>
  <si>
    <t>Product Description 4</t>
  </si>
  <si>
    <t>Product Description 5</t>
  </si>
  <si>
    <t>Product Description 6</t>
  </si>
  <si>
    <t>Product Description 7</t>
  </si>
  <si>
    <t>Product Description 8</t>
  </si>
  <si>
    <t>Product Description 9</t>
  </si>
  <si>
    <t>Product Description 10</t>
  </si>
  <si>
    <t>Product Description 11</t>
  </si>
  <si>
    <t>Product Description 12</t>
  </si>
  <si>
    <t>Product Description 13</t>
  </si>
  <si>
    <t>Product Description 14</t>
  </si>
  <si>
    <t>Product Description 15</t>
  </si>
  <si>
    <t>Step 1: Enter Inventory details</t>
  </si>
  <si>
    <t>Product Selling Price</t>
  </si>
  <si>
    <t xml:space="preserve">Beginning Available Quantity </t>
  </si>
  <si>
    <t>Date updated</t>
  </si>
  <si>
    <t xml:space="preserve">Colour </t>
  </si>
  <si>
    <t>Size</t>
  </si>
  <si>
    <t>Colour 2</t>
  </si>
  <si>
    <t>Colour 3</t>
  </si>
  <si>
    <t>Colour 4</t>
  </si>
  <si>
    <t>Colour 5</t>
  </si>
  <si>
    <t>Colour 6</t>
  </si>
  <si>
    <t>Colour 7</t>
  </si>
  <si>
    <t>Colour 8</t>
  </si>
  <si>
    <t>Colour 9</t>
  </si>
  <si>
    <t>Colour 10</t>
  </si>
  <si>
    <t>Colour 11</t>
  </si>
  <si>
    <t>Colour 12</t>
  </si>
  <si>
    <t>Colour 13</t>
  </si>
  <si>
    <t>Colour 14</t>
  </si>
  <si>
    <t>Colour 15</t>
  </si>
  <si>
    <t>Size 2</t>
  </si>
  <si>
    <t>Size 3</t>
  </si>
  <si>
    <t>Size 4</t>
  </si>
  <si>
    <t>Size 5</t>
  </si>
  <si>
    <t>Size 6</t>
  </si>
  <si>
    <t>Size 7</t>
  </si>
  <si>
    <t>Size 8</t>
  </si>
  <si>
    <t>Size 9</t>
  </si>
  <si>
    <t>Size 10</t>
  </si>
  <si>
    <t>Size 11</t>
  </si>
  <si>
    <t>Size 12</t>
  </si>
  <si>
    <t>Size 13</t>
  </si>
  <si>
    <t>Size 14</t>
  </si>
  <si>
    <t>Size 15</t>
  </si>
  <si>
    <t>Product cost</t>
  </si>
  <si>
    <t>Product Price</t>
  </si>
  <si>
    <t>Product Detailed Description</t>
  </si>
  <si>
    <t>Order Details</t>
  </si>
  <si>
    <t>Step 2: Daily Sales Entry</t>
  </si>
  <si>
    <t>Additional Comments</t>
  </si>
  <si>
    <t>Today</t>
  </si>
  <si>
    <t>Yesterday</t>
  </si>
  <si>
    <t>This Month</t>
  </si>
  <si>
    <t>This Year</t>
  </si>
  <si>
    <t>Selected</t>
  </si>
  <si>
    <t>Current Date</t>
  </si>
  <si>
    <t>Select filter</t>
  </si>
  <si>
    <t>Starting date</t>
  </si>
  <si>
    <t>Select Period</t>
  </si>
  <si>
    <t>Product Final Sale Price</t>
  </si>
  <si>
    <t>Invoicing, inventory management, and accounting software</t>
  </si>
  <si>
    <t>Step 3: Review report</t>
  </si>
  <si>
    <t>Total Qty Sold</t>
  </si>
  <si>
    <t>Results</t>
  </si>
  <si>
    <r>
      <t xml:space="preserve">Total additional Qty purchased
</t>
    </r>
    <r>
      <rPr>
        <i/>
        <sz val="11"/>
        <rFont val="Calibri"/>
        <family val="2"/>
        <scheme val="minor"/>
      </rPr>
      <t>(Enter quantities restocked)</t>
    </r>
  </si>
  <si>
    <t>Total Sales per Product</t>
  </si>
  <si>
    <t xml:space="preserve">Filter time period </t>
  </si>
  <si>
    <t>Instructions: 
1.  Enter the Product Name of your business (e.g., Dresses, Shoes, Phones)
2. Clear sample data</t>
  </si>
  <si>
    <r>
      <t xml:space="preserve">Product Name
</t>
    </r>
    <r>
      <rPr>
        <i/>
        <sz val="11"/>
        <color theme="1"/>
        <rFont val="Calibri"/>
        <family val="2"/>
        <scheme val="minor"/>
      </rPr>
      <t>(Select Product)</t>
    </r>
  </si>
  <si>
    <r>
      <t xml:space="preserve">Order Date
</t>
    </r>
    <r>
      <rPr>
        <i/>
        <sz val="11"/>
        <color theme="1"/>
        <rFont val="Calibri"/>
        <family val="2"/>
        <scheme val="minor"/>
      </rPr>
      <t>(Add date)</t>
    </r>
  </si>
  <si>
    <r>
      <t xml:space="preserve">Product Qty sold
</t>
    </r>
    <r>
      <rPr>
        <i/>
        <sz val="11"/>
        <color theme="1"/>
        <rFont val="Calibri"/>
        <family val="2"/>
        <scheme val="minor"/>
      </rPr>
      <t>(Enter amount sold)</t>
    </r>
  </si>
  <si>
    <r>
      <t xml:space="preserve">Product Discount
</t>
    </r>
    <r>
      <rPr>
        <i/>
        <sz val="11"/>
        <color theme="1"/>
        <rFont val="Calibri"/>
        <family val="2"/>
        <scheme val="minor"/>
      </rPr>
      <t>(Add $ discount given)</t>
    </r>
  </si>
  <si>
    <t>Instructions: 
1. Enter your daily sales transactions. See sample below
2. Fill the details in the orange columns</t>
  </si>
  <si>
    <t>iPhone X with extra lens</t>
  </si>
  <si>
    <t>Black</t>
  </si>
  <si>
    <t>XL</t>
  </si>
  <si>
    <t xml:space="preserve">Instructions: 
1. Enter the additional quanitities you purchased for the products 
2. Filter the dates and product quanitity (see orange cells)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</si>
</sst>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3" borderId="0" xfId="0" applyFont="1" applyFill="1"/>
    <xf numFmtId="0" fontId="2" fillId="4" borderId="0" xfId="0" applyFont="1" applyFill="1"/>
    <xf numFmtId="0" fontId="0" fillId="0" borderId="1" xfId="0" applyBorder="1"/>
    <xf numFmtId="14" fontId="0" fillId="0" borderId="1" xfId="0" applyNumberFormat="1" applyBorder="1"/>
    <xf numFmtId="44" fontId="0" fillId="0" borderId="1" xfId="0" applyNumberFormat="1" applyBorder="1"/>
    <xf numFmtId="2" fontId="0" fillId="0" borderId="1" xfId="0" applyNumberFormat="1" applyBorder="1"/>
    <xf numFmtId="0" fontId="3" fillId="6" borderId="1" xfId="0" applyFont="1" applyFill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44" fontId="4" fillId="0" borderId="1" xfId="0" applyNumberFormat="1" applyFont="1" applyBorder="1"/>
    <xf numFmtId="2" fontId="4" fillId="0" borderId="1" xfId="0" applyNumberFormat="1" applyFont="1" applyBorder="1"/>
    <xf numFmtId="0" fontId="3" fillId="4" borderId="1" xfId="0" applyFont="1" applyFill="1" applyBorder="1"/>
    <xf numFmtId="0" fontId="6" fillId="4" borderId="0" xfId="0" applyFont="1" applyFill="1"/>
    <xf numFmtId="2" fontId="0" fillId="0" borderId="1" xfId="0" applyNumberFormat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7" borderId="0" xfId="0" applyFont="1" applyFill="1"/>
    <xf numFmtId="0" fontId="6" fillId="7" borderId="0" xfId="0" applyFont="1" applyFill="1"/>
    <xf numFmtId="44" fontId="0" fillId="0" borderId="1" xfId="1" applyFont="1" applyBorder="1"/>
    <xf numFmtId="0" fontId="7" fillId="8" borderId="0" xfId="0" applyFont="1" applyFill="1"/>
    <xf numFmtId="0" fontId="3" fillId="0" borderId="1" xfId="0" applyFont="1" applyBorder="1"/>
    <xf numFmtId="0" fontId="0" fillId="0" borderId="1" xfId="0" applyBorder="1" applyAlignment="1">
      <alignment horizontal="right"/>
    </xf>
    <xf numFmtId="14" fontId="0" fillId="6" borderId="1" xfId="0" applyNumberFormat="1" applyFill="1" applyBorder="1"/>
    <xf numFmtId="0" fontId="7" fillId="3" borderId="0" xfId="0" applyFont="1" applyFill="1"/>
    <xf numFmtId="0" fontId="9" fillId="0" borderId="0" xfId="2" applyFont="1"/>
    <xf numFmtId="0" fontId="10" fillId="0" borderId="0" xfId="0" applyFont="1"/>
    <xf numFmtId="0" fontId="3" fillId="9" borderId="1" xfId="0" applyFont="1" applyFill="1" applyBorder="1" applyProtection="1">
      <protection locked="0"/>
    </xf>
    <xf numFmtId="44" fontId="0" fillId="9" borderId="1" xfId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4" borderId="1" xfId="0" applyFont="1" applyFill="1" applyBorder="1"/>
    <xf numFmtId="0" fontId="9" fillId="4" borderId="2" xfId="0" applyFont="1" applyFill="1" applyBorder="1"/>
    <xf numFmtId="0" fontId="7" fillId="4" borderId="3" xfId="0" applyFont="1" applyFill="1" applyBorder="1"/>
    <xf numFmtId="0" fontId="9" fillId="4" borderId="1" xfId="0" applyFont="1" applyFill="1" applyBorder="1" applyAlignment="1">
      <alignment horizontal="left"/>
    </xf>
    <xf numFmtId="0" fontId="11" fillId="3" borderId="0" xfId="0" applyFont="1" applyFill="1"/>
    <xf numFmtId="0" fontId="9" fillId="4" borderId="1" xfId="0" applyFont="1" applyFill="1" applyBorder="1" applyProtection="1">
      <protection locked="0"/>
    </xf>
    <xf numFmtId="0" fontId="9" fillId="10" borderId="1" xfId="0" applyFont="1" applyFill="1" applyBorder="1" applyAlignment="1">
      <alignment wrapText="1"/>
    </xf>
    <xf numFmtId="0" fontId="4" fillId="9" borderId="1" xfId="0" applyFont="1" applyFill="1" applyBorder="1"/>
    <xf numFmtId="44" fontId="4" fillId="9" borderId="1" xfId="1" applyFont="1" applyFill="1" applyBorder="1"/>
    <xf numFmtId="0" fontId="3" fillId="10" borderId="1" xfId="0" applyFont="1" applyFill="1" applyBorder="1"/>
    <xf numFmtId="0" fontId="9" fillId="4" borderId="1" xfId="0" applyFont="1" applyFill="1" applyBorder="1" applyAlignment="1" applyProtection="1">
      <alignment wrapText="1"/>
      <protection locked="0"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vertical="top" wrapText="1"/>
    </xf>
    <xf numFmtId="2" fontId="0" fillId="0" borderId="1" xfId="0" applyNumberFormat="1" applyFill="1" applyBorder="1" applyAlignment="1" applyProtection="1">
      <alignment horizontal="right"/>
      <protection locked="0"/>
    </xf>
    <xf numFmtId="44" fontId="0" fillId="0" borderId="1" xfId="1" applyFon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3" fillId="10" borderId="1" xfId="0" applyFont="1" applyFill="1" applyBorder="1" applyAlignment="1">
      <alignment wrapText="1"/>
    </xf>
    <xf numFmtId="0" fontId="3" fillId="10" borderId="2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/>
    </xf>
    <xf numFmtId="0" fontId="3" fillId="10" borderId="4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ncru.com/?utm_source=Vencru&amp;utm_medium=template&amp;utm_campaign=inventorymanagemen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ncru.com/?utm_source=Vencru&amp;utm_medium=template&amp;utm_campaign=inventorymanagement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ncru.com/?utm_source=Vencru&amp;utm_medium=template&amp;utm_campaign=inventorymanageme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52388</xdr:colOff>
      <xdr:row>0</xdr:row>
      <xdr:rowOff>85732</xdr:rowOff>
    </xdr:from>
    <xdr:to>
      <xdr:col>1</xdr:col>
      <xdr:colOff>1608485</xdr:colOff>
      <xdr:row>0</xdr:row>
      <xdr:rowOff>642945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760ACB-C250-4C4F-B000-4BDE93B8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088" y="85732"/>
          <a:ext cx="1556097" cy="557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33338</xdr:colOff>
      <xdr:row>0</xdr:row>
      <xdr:rowOff>114300</xdr:rowOff>
    </xdr:from>
    <xdr:to>
      <xdr:col>2</xdr:col>
      <xdr:colOff>722660</xdr:colOff>
      <xdr:row>0</xdr:row>
      <xdr:rowOff>671513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8D97A-BBAD-422A-8F11-A7994A14D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1" y="114300"/>
          <a:ext cx="1556097" cy="557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42863</xdr:colOff>
      <xdr:row>0</xdr:row>
      <xdr:rowOff>80962</xdr:rowOff>
    </xdr:from>
    <xdr:to>
      <xdr:col>1</xdr:col>
      <xdr:colOff>1598960</xdr:colOff>
      <xdr:row>0</xdr:row>
      <xdr:rowOff>638175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8E176A-2DBB-47AE-9B51-9046D59BB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563" y="80962"/>
          <a:ext cx="1556097" cy="557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encru.com/?utm_source=Vencru&amp;utm_medium=template&amp;utm_campaign=inventorymanageme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vencru.com/?utm_source=Vencru&amp;utm_medium=template&amp;utm_campaign=inventorymanageme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vencru.com/?utm_source=Vencru&amp;utm_medium=template&amp;utm_campaign=inventorymanag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1EBE8-4BA0-4D28-81B9-8E54585B73C6}">
  <dimension ref="A1:K23"/>
  <sheetViews>
    <sheetView showGridLines="0" workbookViewId="0">
      <selection activeCell="H11" sqref="H11"/>
    </sheetView>
  </sheetViews>
  <sheetFormatPr defaultRowHeight="14.25" x14ac:dyDescent="0.45"/>
  <cols>
    <col min="2" max="2" width="30.33203125" customWidth="1"/>
    <col min="3" max="3" width="25.59765625" customWidth="1"/>
    <col min="4" max="4" width="18.86328125" customWidth="1"/>
    <col min="5" max="5" width="14.796875" customWidth="1"/>
    <col min="6" max="7" width="20.265625" customWidth="1"/>
    <col min="8" max="8" width="19.3984375" customWidth="1"/>
    <col min="9" max="9" width="19.9296875" customWidth="1"/>
    <col min="10" max="11" width="15.86328125" customWidth="1"/>
  </cols>
  <sheetData>
    <row r="1" spans="1:11" ht="66.400000000000006" customHeight="1" x14ac:dyDescent="0.45">
      <c r="B1" s="28" t="s">
        <v>89</v>
      </c>
    </row>
    <row r="2" spans="1:11" ht="6" customHeight="1" x14ac:dyDescent="0.45">
      <c r="B2" s="29"/>
    </row>
    <row r="3" spans="1:11" s="2" customFormat="1" x14ac:dyDescent="0.45">
      <c r="A3" s="2" t="s">
        <v>39</v>
      </c>
    </row>
    <row r="4" spans="1:11" s="3" customFormat="1" ht="43.9" customHeight="1" x14ac:dyDescent="0.45">
      <c r="B4" s="45" t="s">
        <v>96</v>
      </c>
      <c r="C4" s="45"/>
      <c r="D4" s="45"/>
    </row>
    <row r="5" spans="1:11" s="3" customFormat="1" x14ac:dyDescent="0.45">
      <c r="B5" s="14" t="s">
        <v>7</v>
      </c>
    </row>
    <row r="6" spans="1:11" s="20" customFormat="1" x14ac:dyDescent="0.45">
      <c r="B6" s="21"/>
    </row>
    <row r="7" spans="1:11" x14ac:dyDescent="0.45">
      <c r="J7" s="16" t="s">
        <v>4</v>
      </c>
      <c r="K7" s="16"/>
    </row>
    <row r="8" spans="1:11" x14ac:dyDescent="0.45">
      <c r="B8" s="42" t="s">
        <v>10</v>
      </c>
      <c r="C8" s="42" t="s">
        <v>1</v>
      </c>
      <c r="D8" s="42" t="s">
        <v>43</v>
      </c>
      <c r="E8" s="42" t="s">
        <v>44</v>
      </c>
      <c r="F8" s="42" t="s">
        <v>40</v>
      </c>
      <c r="G8" s="52" t="s">
        <v>73</v>
      </c>
      <c r="H8" s="52" t="s">
        <v>41</v>
      </c>
      <c r="I8" s="52" t="s">
        <v>42</v>
      </c>
      <c r="J8" s="13" t="s">
        <v>2</v>
      </c>
      <c r="K8" s="13" t="s">
        <v>3</v>
      </c>
    </row>
    <row r="9" spans="1:11" x14ac:dyDescent="0.45">
      <c r="B9" s="4" t="s">
        <v>6</v>
      </c>
      <c r="C9" s="4" t="s">
        <v>102</v>
      </c>
      <c r="D9" s="4" t="s">
        <v>103</v>
      </c>
      <c r="E9" s="4" t="s">
        <v>104</v>
      </c>
      <c r="F9" s="6">
        <v>599</v>
      </c>
      <c r="G9" s="6">
        <v>50</v>
      </c>
      <c r="H9" s="7">
        <v>10</v>
      </c>
      <c r="I9" s="5">
        <v>44049</v>
      </c>
      <c r="J9" s="12"/>
      <c r="K9" s="10"/>
    </row>
    <row r="10" spans="1:11" x14ac:dyDescent="0.45">
      <c r="B10" s="4" t="s">
        <v>11</v>
      </c>
      <c r="C10" s="4" t="s">
        <v>25</v>
      </c>
      <c r="D10" s="4" t="s">
        <v>45</v>
      </c>
      <c r="E10" s="4" t="s">
        <v>59</v>
      </c>
      <c r="F10" s="6">
        <v>100</v>
      </c>
      <c r="G10" s="6">
        <v>50</v>
      </c>
      <c r="H10" s="7">
        <v>39</v>
      </c>
      <c r="I10" s="5">
        <v>44050</v>
      </c>
      <c r="J10" s="7"/>
      <c r="K10" s="4"/>
    </row>
    <row r="11" spans="1:11" x14ac:dyDescent="0.45">
      <c r="B11" s="4" t="s">
        <v>12</v>
      </c>
      <c r="C11" s="4" t="s">
        <v>26</v>
      </c>
      <c r="D11" s="4" t="s">
        <v>46</v>
      </c>
      <c r="E11" s="4" t="s">
        <v>60</v>
      </c>
      <c r="F11" s="6">
        <v>100</v>
      </c>
      <c r="G11" s="6">
        <v>50</v>
      </c>
      <c r="H11" s="7"/>
      <c r="I11" s="5">
        <v>44051</v>
      </c>
      <c r="J11" s="7"/>
      <c r="K11" s="4"/>
    </row>
    <row r="12" spans="1:11" x14ac:dyDescent="0.45">
      <c r="B12" s="4" t="s">
        <v>13</v>
      </c>
      <c r="C12" s="4" t="s">
        <v>27</v>
      </c>
      <c r="D12" s="4" t="s">
        <v>47</v>
      </c>
      <c r="E12" s="4" t="s">
        <v>61</v>
      </c>
      <c r="F12" s="6">
        <v>100</v>
      </c>
      <c r="G12" s="6">
        <v>50</v>
      </c>
      <c r="H12" s="7"/>
      <c r="I12" s="5">
        <v>44052</v>
      </c>
      <c r="J12" s="7"/>
      <c r="K12" s="4"/>
    </row>
    <row r="13" spans="1:11" x14ac:dyDescent="0.45">
      <c r="B13" s="4" t="s">
        <v>14</v>
      </c>
      <c r="C13" s="4" t="s">
        <v>28</v>
      </c>
      <c r="D13" s="4" t="s">
        <v>48</v>
      </c>
      <c r="E13" s="4" t="s">
        <v>62</v>
      </c>
      <c r="F13" s="6">
        <v>100</v>
      </c>
      <c r="G13" s="6">
        <v>50</v>
      </c>
      <c r="H13" s="7"/>
      <c r="I13" s="5">
        <v>44053</v>
      </c>
      <c r="J13" s="7"/>
      <c r="K13" s="4"/>
    </row>
    <row r="14" spans="1:11" x14ac:dyDescent="0.45">
      <c r="B14" s="4" t="s">
        <v>15</v>
      </c>
      <c r="C14" s="4" t="s">
        <v>29</v>
      </c>
      <c r="D14" s="4" t="s">
        <v>49</v>
      </c>
      <c r="E14" s="4" t="s">
        <v>63</v>
      </c>
      <c r="F14" s="6">
        <v>100</v>
      </c>
      <c r="G14" s="6">
        <v>50</v>
      </c>
      <c r="H14" s="7"/>
      <c r="I14" s="5">
        <v>44054</v>
      </c>
      <c r="J14" s="7"/>
      <c r="K14" s="4"/>
    </row>
    <row r="15" spans="1:11" x14ac:dyDescent="0.45">
      <c r="B15" s="4" t="s">
        <v>16</v>
      </c>
      <c r="C15" s="4" t="s">
        <v>30</v>
      </c>
      <c r="D15" s="4" t="s">
        <v>50</v>
      </c>
      <c r="E15" s="4" t="s">
        <v>64</v>
      </c>
      <c r="F15" s="6">
        <v>100</v>
      </c>
      <c r="G15" s="6">
        <v>50</v>
      </c>
      <c r="H15" s="7"/>
      <c r="I15" s="5">
        <v>44055</v>
      </c>
      <c r="J15" s="7"/>
      <c r="K15" s="4"/>
    </row>
    <row r="16" spans="1:11" x14ac:dyDescent="0.45">
      <c r="B16" s="4" t="s">
        <v>17</v>
      </c>
      <c r="C16" s="4" t="s">
        <v>31</v>
      </c>
      <c r="D16" s="4" t="s">
        <v>51</v>
      </c>
      <c r="E16" s="4" t="s">
        <v>65</v>
      </c>
      <c r="F16" s="6">
        <v>100</v>
      </c>
      <c r="G16" s="6">
        <v>50</v>
      </c>
      <c r="H16" s="7"/>
      <c r="I16" s="5">
        <v>44056</v>
      </c>
      <c r="J16" s="7"/>
      <c r="K16" s="4"/>
    </row>
    <row r="17" spans="2:11" x14ac:dyDescent="0.45">
      <c r="B17" s="4" t="s">
        <v>18</v>
      </c>
      <c r="C17" s="4" t="s">
        <v>32</v>
      </c>
      <c r="D17" s="4" t="s">
        <v>52</v>
      </c>
      <c r="E17" s="4" t="s">
        <v>66</v>
      </c>
      <c r="F17" s="6">
        <v>100</v>
      </c>
      <c r="G17" s="6">
        <v>50</v>
      </c>
      <c r="H17" s="7"/>
      <c r="I17" s="5">
        <v>44057</v>
      </c>
      <c r="J17" s="7"/>
      <c r="K17" s="4"/>
    </row>
    <row r="18" spans="2:11" x14ac:dyDescent="0.45">
      <c r="B18" s="4" t="s">
        <v>19</v>
      </c>
      <c r="C18" s="4" t="s">
        <v>33</v>
      </c>
      <c r="D18" s="4" t="s">
        <v>53</v>
      </c>
      <c r="E18" s="4" t="s">
        <v>67</v>
      </c>
      <c r="F18" s="6">
        <v>100</v>
      </c>
      <c r="G18" s="6">
        <v>50</v>
      </c>
      <c r="H18" s="7"/>
      <c r="I18" s="5">
        <v>44058</v>
      </c>
      <c r="J18" s="7"/>
      <c r="K18" s="4"/>
    </row>
    <row r="19" spans="2:11" x14ac:dyDescent="0.45">
      <c r="B19" s="4" t="s">
        <v>20</v>
      </c>
      <c r="C19" s="4" t="s">
        <v>34</v>
      </c>
      <c r="D19" s="4" t="s">
        <v>54</v>
      </c>
      <c r="E19" s="4" t="s">
        <v>68</v>
      </c>
      <c r="F19" s="6">
        <v>100</v>
      </c>
      <c r="G19" s="6">
        <v>50</v>
      </c>
      <c r="H19" s="7"/>
      <c r="I19" s="5">
        <v>44059</v>
      </c>
      <c r="J19" s="7"/>
      <c r="K19" s="4"/>
    </row>
    <row r="20" spans="2:11" x14ac:dyDescent="0.45">
      <c r="B20" s="4" t="s">
        <v>21</v>
      </c>
      <c r="C20" s="4" t="s">
        <v>35</v>
      </c>
      <c r="D20" s="4" t="s">
        <v>55</v>
      </c>
      <c r="E20" s="4" t="s">
        <v>69</v>
      </c>
      <c r="F20" s="6">
        <v>100</v>
      </c>
      <c r="G20" s="6">
        <v>50</v>
      </c>
      <c r="H20" s="7"/>
      <c r="I20" s="5">
        <v>44060</v>
      </c>
      <c r="J20" s="7"/>
      <c r="K20" s="4"/>
    </row>
    <row r="21" spans="2:11" x14ac:dyDescent="0.45">
      <c r="B21" s="4" t="s">
        <v>22</v>
      </c>
      <c r="C21" s="4" t="s">
        <v>36</v>
      </c>
      <c r="D21" s="4" t="s">
        <v>56</v>
      </c>
      <c r="E21" s="4" t="s">
        <v>70</v>
      </c>
      <c r="F21" s="6">
        <v>100</v>
      </c>
      <c r="G21" s="6">
        <v>50</v>
      </c>
      <c r="H21" s="7"/>
      <c r="I21" s="5">
        <v>44061</v>
      </c>
      <c r="J21" s="7"/>
      <c r="K21" s="4"/>
    </row>
    <row r="22" spans="2:11" x14ac:dyDescent="0.45">
      <c r="B22" s="4" t="s">
        <v>23</v>
      </c>
      <c r="C22" s="4" t="s">
        <v>37</v>
      </c>
      <c r="D22" s="4" t="s">
        <v>57</v>
      </c>
      <c r="E22" s="4" t="s">
        <v>71</v>
      </c>
      <c r="F22" s="6">
        <v>100</v>
      </c>
      <c r="G22" s="6">
        <v>50</v>
      </c>
      <c r="H22" s="7"/>
      <c r="I22" s="5">
        <v>44062</v>
      </c>
      <c r="J22" s="7"/>
      <c r="K22" s="4"/>
    </row>
    <row r="23" spans="2:11" x14ac:dyDescent="0.45">
      <c r="B23" s="4" t="s">
        <v>24</v>
      </c>
      <c r="C23" s="4" t="s">
        <v>38</v>
      </c>
      <c r="D23" s="4" t="s">
        <v>58</v>
      </c>
      <c r="E23" s="4" t="s">
        <v>72</v>
      </c>
      <c r="F23" s="6">
        <v>100</v>
      </c>
      <c r="G23" s="6">
        <v>50</v>
      </c>
      <c r="H23" s="7"/>
      <c r="I23" s="5">
        <v>44063</v>
      </c>
      <c r="J23" s="7"/>
      <c r="K23" s="4"/>
    </row>
  </sheetData>
  <mergeCells count="2">
    <mergeCell ref="J7:K7"/>
    <mergeCell ref="B4:D4"/>
  </mergeCells>
  <phoneticPr fontId="5" type="noConversion"/>
  <hyperlinks>
    <hyperlink ref="B1" r:id="rId1" xr:uid="{F2A24823-9B55-4394-B237-84C5DDFF4AA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288A-F0A0-487D-879F-242A01FC71EC}">
  <dimension ref="A1:S28"/>
  <sheetViews>
    <sheetView topLeftCell="A2" zoomScaleNormal="100" workbookViewId="0">
      <selection activeCell="C10" sqref="C10"/>
    </sheetView>
  </sheetViews>
  <sheetFormatPr defaultColWidth="0" defaultRowHeight="14.25" x14ac:dyDescent="0.45"/>
  <cols>
    <col min="1" max="1" width="4.06640625" customWidth="1"/>
    <col min="2" max="2" width="12.1328125" customWidth="1"/>
    <col min="3" max="3" width="18.53125" customWidth="1"/>
    <col min="4" max="4" width="43.06640625" customWidth="1"/>
    <col min="5" max="5" width="12.53125" customWidth="1"/>
    <col min="6" max="6" width="18.1328125" customWidth="1"/>
    <col min="7" max="7" width="20.59765625" customWidth="1"/>
    <col min="8" max="8" width="22.19921875" customWidth="1"/>
    <col min="9" max="9" width="25.265625" customWidth="1"/>
    <col min="10" max="10" width="5.06640625" customWidth="1"/>
    <col min="11" max="12" width="0" hidden="1" customWidth="1"/>
    <col min="20" max="16384" width="9.06640625" hidden="1"/>
  </cols>
  <sheetData>
    <row r="1" spans="1:9" ht="66.400000000000006" customHeight="1" x14ac:dyDescent="0.45">
      <c r="B1" s="28" t="s">
        <v>89</v>
      </c>
    </row>
    <row r="2" spans="1:9" ht="6" customHeight="1" x14ac:dyDescent="0.45">
      <c r="B2" s="29"/>
    </row>
    <row r="3" spans="1:9" s="37" customFormat="1" ht="18" x14ac:dyDescent="0.55000000000000004">
      <c r="A3" s="37" t="s">
        <v>77</v>
      </c>
    </row>
    <row r="4" spans="1:9" s="3" customFormat="1" ht="45" customHeight="1" x14ac:dyDescent="0.45">
      <c r="B4" s="44" t="s">
        <v>101</v>
      </c>
      <c r="C4" s="44"/>
      <c r="D4" s="44"/>
    </row>
    <row r="5" spans="1:9" s="3" customFormat="1" x14ac:dyDescent="0.45">
      <c r="B5" s="14" t="s">
        <v>7</v>
      </c>
    </row>
    <row r="7" spans="1:9" x14ac:dyDescent="0.45">
      <c r="C7" s="17" t="s">
        <v>5</v>
      </c>
      <c r="D7" s="17"/>
      <c r="E7" s="17"/>
      <c r="F7" s="18" t="s">
        <v>76</v>
      </c>
      <c r="G7" s="51"/>
      <c r="H7" s="19"/>
      <c r="I7" s="8" t="s">
        <v>78</v>
      </c>
    </row>
    <row r="8" spans="1:9" s="1" customFormat="1" ht="28.5" x14ac:dyDescent="0.45">
      <c r="B8" s="50" t="s">
        <v>98</v>
      </c>
      <c r="C8" s="49" t="s">
        <v>97</v>
      </c>
      <c r="D8" s="13" t="s">
        <v>75</v>
      </c>
      <c r="E8" s="13" t="s">
        <v>74</v>
      </c>
      <c r="F8" s="49" t="s">
        <v>99</v>
      </c>
      <c r="G8" s="49" t="s">
        <v>100</v>
      </c>
      <c r="H8" s="13" t="s">
        <v>88</v>
      </c>
      <c r="I8" s="13" t="s">
        <v>3</v>
      </c>
    </row>
    <row r="9" spans="1:9" x14ac:dyDescent="0.45">
      <c r="B9" s="9">
        <v>43952</v>
      </c>
      <c r="C9" s="48" t="s">
        <v>6</v>
      </c>
      <c r="D9" s="40" t="str">
        <f>_xlfn.CONCAT(_xlfn.IFNA(INDEX('Step 1-Enter Inventory Details'!$B$9:$I$23,MATCH('Step 2- Enter Daily Sales'!$C9,'Step 1-Enter Inventory Details'!$B$9:$B$23,0),2),""),", ", _xlfn.IFNA(INDEX('Step 1-Enter Inventory Details'!$B$9:$I$23,MATCH('Step 2- Enter Daily Sales'!$C9,'Step 1-Enter Inventory Details'!$B$9:$B$23,0),3),""), ", ", _xlfn.IFNA(INDEX('Step 1-Enter Inventory Details'!$B$9:$I$23,MATCH('Step 2- Enter Daily Sales'!$C9,'Step 1-Enter Inventory Details'!$B$9:$B$23,0),4),""))</f>
        <v>iPhone X with extra lens, Black, XL</v>
      </c>
      <c r="E9" s="41">
        <f>_xlfn.IFNA(INDEX('Step 1-Enter Inventory Details'!$B$9:$I$23,MATCH('Step 2- Enter Daily Sales'!$C9,'Step 1-Enter Inventory Details'!$B$9:$B$23,0),5),"")</f>
        <v>599</v>
      </c>
      <c r="F9" s="10">
        <v>5</v>
      </c>
      <c r="G9" s="11">
        <v>60</v>
      </c>
      <c r="H9" s="11">
        <f>(E9*F9)-G9</f>
        <v>2935</v>
      </c>
      <c r="I9" s="10"/>
    </row>
    <row r="10" spans="1:9" x14ac:dyDescent="0.45">
      <c r="B10" s="9">
        <v>43953</v>
      </c>
      <c r="C10" s="48" t="s">
        <v>11</v>
      </c>
      <c r="D10" s="40" t="str">
        <f>_xlfn.CONCAT(_xlfn.IFNA(INDEX('Step 1-Enter Inventory Details'!$B$9:$I$23,MATCH('Step 2- Enter Daily Sales'!$C10,'Step 1-Enter Inventory Details'!$B$9:$B$23,0),2),""),", ", _xlfn.IFNA(INDEX('Step 1-Enter Inventory Details'!$B$9:$I$23,MATCH('Step 2- Enter Daily Sales'!$C10,'Step 1-Enter Inventory Details'!$B$9:$B$23,0),3),""), ", ", _xlfn.IFNA(INDEX('Step 1-Enter Inventory Details'!$B$9:$I$23,MATCH('Step 2- Enter Daily Sales'!$C10,'Step 1-Enter Inventory Details'!$B$9:$B$23,0),4),""))</f>
        <v>Product Description 2, Colour 2, Size 2</v>
      </c>
      <c r="E10" s="41">
        <f>_xlfn.IFNA(INDEX('Step 1-Enter Inventory Details'!$B$9:$I$23,MATCH('Step 2- Enter Daily Sales'!$C10,'Step 1-Enter Inventory Details'!$B$9:$B$23,0),5),"")</f>
        <v>100</v>
      </c>
      <c r="F10" s="10">
        <v>1</v>
      </c>
      <c r="G10" s="11">
        <v>50</v>
      </c>
      <c r="H10" s="11">
        <f t="shared" ref="H10:H28" si="0">(E10*F10)-G10</f>
        <v>50</v>
      </c>
      <c r="I10" s="4"/>
    </row>
    <row r="11" spans="1:9" x14ac:dyDescent="0.45">
      <c r="B11" s="5"/>
      <c r="C11" s="48"/>
      <c r="D11" s="40" t="str">
        <f>_xlfn.CONCAT(_xlfn.IFNA(INDEX('Step 1-Enter Inventory Details'!$B$9:$I$23,MATCH('Step 2- Enter Daily Sales'!$C11,'Step 1-Enter Inventory Details'!$B$9:$B$23,0),2),""),", ", _xlfn.IFNA(INDEX('Step 1-Enter Inventory Details'!$B$9:$I$23,MATCH('Step 2- Enter Daily Sales'!$C11,'Step 1-Enter Inventory Details'!$B$9:$B$23,0),3),""), ", ", _xlfn.IFNA(INDEX('Step 1-Enter Inventory Details'!$B$9:$I$23,MATCH('Step 2- Enter Daily Sales'!$C11,'Step 1-Enter Inventory Details'!$B$9:$B$23,0),4),""))</f>
        <v xml:space="preserve">, , </v>
      </c>
      <c r="E11" s="41" t="str">
        <f>_xlfn.IFNA(INDEX('Step 1-Enter Inventory Details'!$B$9:$I$23,MATCH('Step 2- Enter Daily Sales'!$C11,'Step 1-Enter Inventory Details'!$B$9:$B$23,0),5),"")</f>
        <v/>
      </c>
      <c r="F11" s="10">
        <v>10</v>
      </c>
      <c r="G11" s="11">
        <v>60</v>
      </c>
      <c r="H11" s="11" t="e">
        <f t="shared" si="0"/>
        <v>#VALUE!</v>
      </c>
      <c r="I11" s="4"/>
    </row>
    <row r="12" spans="1:9" x14ac:dyDescent="0.45">
      <c r="B12" s="5"/>
      <c r="C12" s="48"/>
      <c r="D12" s="40" t="str">
        <f>_xlfn.CONCAT(_xlfn.IFNA(INDEX('Step 1-Enter Inventory Details'!$B$9:$I$23,MATCH('Step 2- Enter Daily Sales'!$C12,'Step 1-Enter Inventory Details'!$B$9:$B$23,0),2),""),", ", _xlfn.IFNA(INDEX('Step 1-Enter Inventory Details'!$B$9:$I$23,MATCH('Step 2- Enter Daily Sales'!$C12,'Step 1-Enter Inventory Details'!$B$9:$B$23,0),3),""), ", ", _xlfn.IFNA(INDEX('Step 1-Enter Inventory Details'!$B$9:$I$23,MATCH('Step 2- Enter Daily Sales'!$C12,'Step 1-Enter Inventory Details'!$B$9:$B$23,0),4),""))</f>
        <v xml:space="preserve">, , </v>
      </c>
      <c r="E12" s="41" t="str">
        <f>_xlfn.IFNA(INDEX('Step 1-Enter Inventory Details'!$B$9:$I$23,MATCH('Step 2- Enter Daily Sales'!$C12,'Step 1-Enter Inventory Details'!$B$9:$B$23,0),5),"")</f>
        <v/>
      </c>
      <c r="F12" s="10">
        <v>10</v>
      </c>
      <c r="G12" s="11">
        <v>60</v>
      </c>
      <c r="H12" s="11" t="e">
        <f t="shared" si="0"/>
        <v>#VALUE!</v>
      </c>
      <c r="I12" s="4"/>
    </row>
    <row r="13" spans="1:9" x14ac:dyDescent="0.45">
      <c r="B13" s="5"/>
      <c r="C13" s="48"/>
      <c r="D13" s="40" t="str">
        <f>_xlfn.CONCAT(_xlfn.IFNA(INDEX('Step 1-Enter Inventory Details'!$B$9:$I$23,MATCH('Step 2- Enter Daily Sales'!$C13,'Step 1-Enter Inventory Details'!$B$9:$B$23,0),2),""),", ", _xlfn.IFNA(INDEX('Step 1-Enter Inventory Details'!$B$9:$I$23,MATCH('Step 2- Enter Daily Sales'!$C13,'Step 1-Enter Inventory Details'!$B$9:$B$23,0),3),""), ", ", _xlfn.IFNA(INDEX('Step 1-Enter Inventory Details'!$B$9:$I$23,MATCH('Step 2- Enter Daily Sales'!$C13,'Step 1-Enter Inventory Details'!$B$9:$B$23,0),4),""))</f>
        <v xml:space="preserve">, , </v>
      </c>
      <c r="E13" s="41" t="str">
        <f>_xlfn.IFNA(INDEX('Step 1-Enter Inventory Details'!$B$9:$I$23,MATCH('Step 2- Enter Daily Sales'!$C13,'Step 1-Enter Inventory Details'!$B$9:$B$23,0),5),"")</f>
        <v/>
      </c>
      <c r="F13" s="10">
        <v>10</v>
      </c>
      <c r="G13" s="11">
        <v>60</v>
      </c>
      <c r="H13" s="11" t="e">
        <f t="shared" si="0"/>
        <v>#VALUE!</v>
      </c>
      <c r="I13" s="4"/>
    </row>
    <row r="14" spans="1:9" x14ac:dyDescent="0.45">
      <c r="B14" s="5"/>
      <c r="C14" s="48"/>
      <c r="D14" s="40" t="str">
        <f>_xlfn.CONCAT(_xlfn.IFNA(INDEX('Step 1-Enter Inventory Details'!$B$9:$I$23,MATCH('Step 2- Enter Daily Sales'!$C14,'Step 1-Enter Inventory Details'!$B$9:$B$23,0),2),""),", ", _xlfn.IFNA(INDEX('Step 1-Enter Inventory Details'!$B$9:$I$23,MATCH('Step 2- Enter Daily Sales'!$C14,'Step 1-Enter Inventory Details'!$B$9:$B$23,0),3),""), ", ", _xlfn.IFNA(INDEX('Step 1-Enter Inventory Details'!$B$9:$I$23,MATCH('Step 2- Enter Daily Sales'!$C14,'Step 1-Enter Inventory Details'!$B$9:$B$23,0),4),""))</f>
        <v xml:space="preserve">, , </v>
      </c>
      <c r="E14" s="41" t="str">
        <f>_xlfn.IFNA(INDEX('Step 1-Enter Inventory Details'!$B$9:$I$23,MATCH('Step 2- Enter Daily Sales'!$C14,'Step 1-Enter Inventory Details'!$B$9:$B$23,0),5),"")</f>
        <v/>
      </c>
      <c r="F14" s="10">
        <v>10</v>
      </c>
      <c r="G14" s="11">
        <v>60</v>
      </c>
      <c r="H14" s="11" t="e">
        <f t="shared" si="0"/>
        <v>#VALUE!</v>
      </c>
      <c r="I14" s="4"/>
    </row>
    <row r="15" spans="1:9" x14ac:dyDescent="0.45">
      <c r="B15" s="5"/>
      <c r="C15" s="48"/>
      <c r="D15" s="40" t="str">
        <f>_xlfn.CONCAT(_xlfn.IFNA(INDEX('Step 1-Enter Inventory Details'!$B$9:$I$23,MATCH('Step 2- Enter Daily Sales'!$C15,'Step 1-Enter Inventory Details'!$B$9:$B$23,0),2),""),", ", _xlfn.IFNA(INDEX('Step 1-Enter Inventory Details'!$B$9:$I$23,MATCH('Step 2- Enter Daily Sales'!$C15,'Step 1-Enter Inventory Details'!$B$9:$B$23,0),3),""), ", ", _xlfn.IFNA(INDEX('Step 1-Enter Inventory Details'!$B$9:$I$23,MATCH('Step 2- Enter Daily Sales'!$C15,'Step 1-Enter Inventory Details'!$B$9:$B$23,0),4),""))</f>
        <v xml:space="preserve">, , </v>
      </c>
      <c r="E15" s="41" t="str">
        <f>_xlfn.IFNA(INDEX('Step 1-Enter Inventory Details'!$B$9:$I$23,MATCH('Step 2- Enter Daily Sales'!$C15,'Step 1-Enter Inventory Details'!$B$9:$B$23,0),5),"")</f>
        <v/>
      </c>
      <c r="F15" s="10">
        <v>10</v>
      </c>
      <c r="G15" s="11">
        <v>60</v>
      </c>
      <c r="H15" s="11" t="e">
        <f t="shared" si="0"/>
        <v>#VALUE!</v>
      </c>
      <c r="I15" s="4"/>
    </row>
    <row r="16" spans="1:9" x14ac:dyDescent="0.45">
      <c r="B16" s="5"/>
      <c r="C16" s="48"/>
      <c r="D16" s="40" t="str">
        <f>_xlfn.CONCAT(_xlfn.IFNA(INDEX('Step 1-Enter Inventory Details'!$B$9:$I$23,MATCH('Step 2- Enter Daily Sales'!$C16,'Step 1-Enter Inventory Details'!$B$9:$B$23,0),2),""),", ", _xlfn.IFNA(INDEX('Step 1-Enter Inventory Details'!$B$9:$I$23,MATCH('Step 2- Enter Daily Sales'!$C16,'Step 1-Enter Inventory Details'!$B$9:$B$23,0),3),""), ", ", _xlfn.IFNA(INDEX('Step 1-Enter Inventory Details'!$B$9:$I$23,MATCH('Step 2- Enter Daily Sales'!$C16,'Step 1-Enter Inventory Details'!$B$9:$B$23,0),4),""))</f>
        <v xml:space="preserve">, , </v>
      </c>
      <c r="E16" s="41" t="str">
        <f>_xlfn.IFNA(INDEX('Step 1-Enter Inventory Details'!$B$9:$I$23,MATCH('Step 2- Enter Daily Sales'!$C16,'Step 1-Enter Inventory Details'!$B$9:$B$23,0),5),"")</f>
        <v/>
      </c>
      <c r="F16" s="10">
        <v>10</v>
      </c>
      <c r="G16" s="11">
        <v>60</v>
      </c>
      <c r="H16" s="11" t="e">
        <f t="shared" si="0"/>
        <v>#VALUE!</v>
      </c>
      <c r="I16" s="4"/>
    </row>
    <row r="17" spans="2:9" x14ac:dyDescent="0.45">
      <c r="B17" s="5"/>
      <c r="C17" s="48"/>
      <c r="D17" s="40" t="str">
        <f>_xlfn.CONCAT(_xlfn.IFNA(INDEX('Step 1-Enter Inventory Details'!$B$9:$I$23,MATCH('Step 2- Enter Daily Sales'!$C17,'Step 1-Enter Inventory Details'!$B$9:$B$23,0),2),""),", ", _xlfn.IFNA(INDEX('Step 1-Enter Inventory Details'!$B$9:$I$23,MATCH('Step 2- Enter Daily Sales'!$C17,'Step 1-Enter Inventory Details'!$B$9:$B$23,0),3),""), ", ", _xlfn.IFNA(INDEX('Step 1-Enter Inventory Details'!$B$9:$I$23,MATCH('Step 2- Enter Daily Sales'!$C17,'Step 1-Enter Inventory Details'!$B$9:$B$23,0),4),""))</f>
        <v xml:space="preserve">, , </v>
      </c>
      <c r="E17" s="41" t="str">
        <f>_xlfn.IFNA(INDEX('Step 1-Enter Inventory Details'!$B$9:$I$23,MATCH('Step 2- Enter Daily Sales'!$C17,'Step 1-Enter Inventory Details'!$B$9:$B$23,0),5),"")</f>
        <v/>
      </c>
      <c r="F17" s="10">
        <v>10</v>
      </c>
      <c r="G17" s="11">
        <v>60</v>
      </c>
      <c r="H17" s="11" t="e">
        <f t="shared" si="0"/>
        <v>#VALUE!</v>
      </c>
      <c r="I17" s="4"/>
    </row>
    <row r="18" spans="2:9" x14ac:dyDescent="0.45">
      <c r="B18" s="5"/>
      <c r="C18" s="48"/>
      <c r="D18" s="40" t="str">
        <f>_xlfn.CONCAT(_xlfn.IFNA(INDEX('Step 1-Enter Inventory Details'!$B$9:$I$23,MATCH('Step 2- Enter Daily Sales'!$C18,'Step 1-Enter Inventory Details'!$B$9:$B$23,0),2),""),", ", _xlfn.IFNA(INDEX('Step 1-Enter Inventory Details'!$B$9:$I$23,MATCH('Step 2- Enter Daily Sales'!$C18,'Step 1-Enter Inventory Details'!$B$9:$B$23,0),3),""), ", ", _xlfn.IFNA(INDEX('Step 1-Enter Inventory Details'!$B$9:$I$23,MATCH('Step 2- Enter Daily Sales'!$C18,'Step 1-Enter Inventory Details'!$B$9:$B$23,0),4),""))</f>
        <v xml:space="preserve">, , </v>
      </c>
      <c r="E18" s="41" t="str">
        <f>_xlfn.IFNA(INDEX('Step 1-Enter Inventory Details'!$B$9:$I$23,MATCH('Step 2- Enter Daily Sales'!$C18,'Step 1-Enter Inventory Details'!$B$9:$B$23,0),5),"")</f>
        <v/>
      </c>
      <c r="F18" s="10">
        <v>10</v>
      </c>
      <c r="G18" s="11">
        <v>60</v>
      </c>
      <c r="H18" s="11" t="e">
        <f t="shared" si="0"/>
        <v>#VALUE!</v>
      </c>
      <c r="I18" s="4"/>
    </row>
    <row r="19" spans="2:9" x14ac:dyDescent="0.45">
      <c r="B19" s="5"/>
      <c r="C19" s="48"/>
      <c r="D19" s="40" t="str">
        <f>_xlfn.CONCAT(_xlfn.IFNA(INDEX('Step 1-Enter Inventory Details'!$B$9:$I$23,MATCH('Step 2- Enter Daily Sales'!$C19,'Step 1-Enter Inventory Details'!$B$9:$B$23,0),2),""),", ", _xlfn.IFNA(INDEX('Step 1-Enter Inventory Details'!$B$9:$I$23,MATCH('Step 2- Enter Daily Sales'!$C19,'Step 1-Enter Inventory Details'!$B$9:$B$23,0),3),""), ", ", _xlfn.IFNA(INDEX('Step 1-Enter Inventory Details'!$B$9:$I$23,MATCH('Step 2- Enter Daily Sales'!$C19,'Step 1-Enter Inventory Details'!$B$9:$B$23,0),4),""))</f>
        <v xml:space="preserve">, , </v>
      </c>
      <c r="E19" s="41" t="str">
        <f>_xlfn.IFNA(INDEX('Step 1-Enter Inventory Details'!$B$9:$I$23,MATCH('Step 2- Enter Daily Sales'!$C19,'Step 1-Enter Inventory Details'!$B$9:$B$23,0),5),"")</f>
        <v/>
      </c>
      <c r="F19" s="10">
        <v>10</v>
      </c>
      <c r="G19" s="11">
        <v>60</v>
      </c>
      <c r="H19" s="11" t="e">
        <f t="shared" si="0"/>
        <v>#VALUE!</v>
      </c>
      <c r="I19" s="4"/>
    </row>
    <row r="20" spans="2:9" x14ac:dyDescent="0.45">
      <c r="B20" s="5"/>
      <c r="C20" s="48"/>
      <c r="D20" s="40" t="str">
        <f>_xlfn.CONCAT(_xlfn.IFNA(INDEX('Step 1-Enter Inventory Details'!$B$9:$I$23,MATCH('Step 2- Enter Daily Sales'!$C20,'Step 1-Enter Inventory Details'!$B$9:$B$23,0),2),""),", ", _xlfn.IFNA(INDEX('Step 1-Enter Inventory Details'!$B$9:$I$23,MATCH('Step 2- Enter Daily Sales'!$C20,'Step 1-Enter Inventory Details'!$B$9:$B$23,0),3),""), ", ", _xlfn.IFNA(INDEX('Step 1-Enter Inventory Details'!$B$9:$I$23,MATCH('Step 2- Enter Daily Sales'!$C20,'Step 1-Enter Inventory Details'!$B$9:$B$23,0),4),""))</f>
        <v xml:space="preserve">, , </v>
      </c>
      <c r="E20" s="41" t="str">
        <f>_xlfn.IFNA(INDEX('Step 1-Enter Inventory Details'!$B$9:$I$23,MATCH('Step 2- Enter Daily Sales'!$C20,'Step 1-Enter Inventory Details'!$B$9:$B$23,0),5),"")</f>
        <v/>
      </c>
      <c r="F20" s="10">
        <v>10</v>
      </c>
      <c r="G20" s="11">
        <v>60</v>
      </c>
      <c r="H20" s="11" t="e">
        <f t="shared" si="0"/>
        <v>#VALUE!</v>
      </c>
      <c r="I20" s="4"/>
    </row>
    <row r="21" spans="2:9" x14ac:dyDescent="0.45">
      <c r="B21" s="5"/>
      <c r="C21" s="48"/>
      <c r="D21" s="40" t="str">
        <f>_xlfn.CONCAT(_xlfn.IFNA(INDEX('Step 1-Enter Inventory Details'!$B$9:$I$23,MATCH('Step 2- Enter Daily Sales'!$C21,'Step 1-Enter Inventory Details'!$B$9:$B$23,0),2),""),", ", _xlfn.IFNA(INDEX('Step 1-Enter Inventory Details'!$B$9:$I$23,MATCH('Step 2- Enter Daily Sales'!$C21,'Step 1-Enter Inventory Details'!$B$9:$B$23,0),3),""), ", ", _xlfn.IFNA(INDEX('Step 1-Enter Inventory Details'!$B$9:$I$23,MATCH('Step 2- Enter Daily Sales'!$C21,'Step 1-Enter Inventory Details'!$B$9:$B$23,0),4),""))</f>
        <v xml:space="preserve">, , </v>
      </c>
      <c r="E21" s="41" t="str">
        <f>_xlfn.IFNA(INDEX('Step 1-Enter Inventory Details'!$B$9:$I$23,MATCH('Step 2- Enter Daily Sales'!$C21,'Step 1-Enter Inventory Details'!$B$9:$B$23,0),5),"")</f>
        <v/>
      </c>
      <c r="F21" s="10">
        <v>10</v>
      </c>
      <c r="G21" s="11">
        <v>60</v>
      </c>
      <c r="H21" s="11" t="e">
        <f t="shared" si="0"/>
        <v>#VALUE!</v>
      </c>
      <c r="I21" s="4"/>
    </row>
    <row r="22" spans="2:9" x14ac:dyDescent="0.45">
      <c r="B22" s="5"/>
      <c r="C22" s="48"/>
      <c r="D22" s="40" t="str">
        <f>_xlfn.CONCAT(_xlfn.IFNA(INDEX('Step 1-Enter Inventory Details'!$B$9:$I$23,MATCH('Step 2- Enter Daily Sales'!$C22,'Step 1-Enter Inventory Details'!$B$9:$B$23,0),2),""),", ", _xlfn.IFNA(INDEX('Step 1-Enter Inventory Details'!$B$9:$I$23,MATCH('Step 2- Enter Daily Sales'!$C22,'Step 1-Enter Inventory Details'!$B$9:$B$23,0),3),""), ", ", _xlfn.IFNA(INDEX('Step 1-Enter Inventory Details'!$B$9:$I$23,MATCH('Step 2- Enter Daily Sales'!$C22,'Step 1-Enter Inventory Details'!$B$9:$B$23,0),4),""))</f>
        <v xml:space="preserve">, , </v>
      </c>
      <c r="E22" s="41" t="str">
        <f>_xlfn.IFNA(INDEX('Step 1-Enter Inventory Details'!$B$9:$I$23,MATCH('Step 2- Enter Daily Sales'!$C22,'Step 1-Enter Inventory Details'!$B$9:$B$23,0),5),"")</f>
        <v/>
      </c>
      <c r="F22" s="10">
        <v>10</v>
      </c>
      <c r="G22" s="11">
        <v>60</v>
      </c>
      <c r="H22" s="11" t="e">
        <f t="shared" si="0"/>
        <v>#VALUE!</v>
      </c>
      <c r="I22" s="4"/>
    </row>
    <row r="23" spans="2:9" x14ac:dyDescent="0.45">
      <c r="B23" s="5"/>
      <c r="C23" s="48"/>
      <c r="D23" s="40" t="str">
        <f>_xlfn.CONCAT(_xlfn.IFNA(INDEX('Step 1-Enter Inventory Details'!$B$9:$I$23,MATCH('Step 2- Enter Daily Sales'!$C23,'Step 1-Enter Inventory Details'!$B$9:$B$23,0),2),""),", ", _xlfn.IFNA(INDEX('Step 1-Enter Inventory Details'!$B$9:$I$23,MATCH('Step 2- Enter Daily Sales'!$C23,'Step 1-Enter Inventory Details'!$B$9:$B$23,0),3),""), ", ", _xlfn.IFNA(INDEX('Step 1-Enter Inventory Details'!$B$9:$I$23,MATCH('Step 2- Enter Daily Sales'!$C23,'Step 1-Enter Inventory Details'!$B$9:$B$23,0),4),""))</f>
        <v xml:space="preserve">, , </v>
      </c>
      <c r="E23" s="41" t="str">
        <f>_xlfn.IFNA(INDEX('Step 1-Enter Inventory Details'!$B$9:$I$23,MATCH('Step 2- Enter Daily Sales'!$C23,'Step 1-Enter Inventory Details'!$B$9:$B$23,0),5),"")</f>
        <v/>
      </c>
      <c r="F23" s="10">
        <v>10</v>
      </c>
      <c r="G23" s="11">
        <v>60</v>
      </c>
      <c r="H23" s="11" t="e">
        <f t="shared" si="0"/>
        <v>#VALUE!</v>
      </c>
      <c r="I23" s="4"/>
    </row>
    <row r="24" spans="2:9" x14ac:dyDescent="0.45">
      <c r="B24" s="5"/>
      <c r="C24" s="48"/>
      <c r="D24" s="40" t="str">
        <f>_xlfn.CONCAT(_xlfn.IFNA(INDEX('Step 1-Enter Inventory Details'!$B$9:$I$23,MATCH('Step 2- Enter Daily Sales'!$C24,'Step 1-Enter Inventory Details'!$B$9:$B$23,0),2),""),", ", _xlfn.IFNA(INDEX('Step 1-Enter Inventory Details'!$B$9:$I$23,MATCH('Step 2- Enter Daily Sales'!$C24,'Step 1-Enter Inventory Details'!$B$9:$B$23,0),3),""), ", ", _xlfn.IFNA(INDEX('Step 1-Enter Inventory Details'!$B$9:$I$23,MATCH('Step 2- Enter Daily Sales'!$C24,'Step 1-Enter Inventory Details'!$B$9:$B$23,0),4),""))</f>
        <v xml:space="preserve">, , </v>
      </c>
      <c r="E24" s="41" t="str">
        <f>_xlfn.IFNA(INDEX('Step 1-Enter Inventory Details'!$B$9:$I$23,MATCH('Step 2- Enter Daily Sales'!$C24,'Step 1-Enter Inventory Details'!$B$9:$B$23,0),5),"")</f>
        <v/>
      </c>
      <c r="F24" s="10">
        <v>10</v>
      </c>
      <c r="G24" s="11">
        <v>60</v>
      </c>
      <c r="H24" s="11" t="e">
        <f t="shared" si="0"/>
        <v>#VALUE!</v>
      </c>
      <c r="I24" s="4"/>
    </row>
    <row r="25" spans="2:9" x14ac:dyDescent="0.45">
      <c r="B25" s="5"/>
      <c r="C25" s="48"/>
      <c r="D25" s="40" t="str">
        <f>_xlfn.CONCAT(_xlfn.IFNA(INDEX('Step 1-Enter Inventory Details'!$B$9:$I$23,MATCH('Step 2- Enter Daily Sales'!$C25,'Step 1-Enter Inventory Details'!$B$9:$B$23,0),2),""),", ", _xlfn.IFNA(INDEX('Step 1-Enter Inventory Details'!$B$9:$I$23,MATCH('Step 2- Enter Daily Sales'!$C25,'Step 1-Enter Inventory Details'!$B$9:$B$23,0),3),""), ", ", _xlfn.IFNA(INDEX('Step 1-Enter Inventory Details'!$B$9:$I$23,MATCH('Step 2- Enter Daily Sales'!$C25,'Step 1-Enter Inventory Details'!$B$9:$B$23,0),4),""))</f>
        <v xml:space="preserve">, , </v>
      </c>
      <c r="E25" s="41" t="str">
        <f>_xlfn.IFNA(INDEX('Step 1-Enter Inventory Details'!$B$9:$I$23,MATCH('Step 2- Enter Daily Sales'!$C25,'Step 1-Enter Inventory Details'!$B$9:$B$23,0),5),"")</f>
        <v/>
      </c>
      <c r="F25" s="10">
        <v>10</v>
      </c>
      <c r="G25" s="11">
        <v>60</v>
      </c>
      <c r="H25" s="11" t="e">
        <f t="shared" si="0"/>
        <v>#VALUE!</v>
      </c>
      <c r="I25" s="4"/>
    </row>
    <row r="26" spans="2:9" x14ac:dyDescent="0.45">
      <c r="B26" s="5"/>
      <c r="C26" s="48"/>
      <c r="D26" s="40" t="str">
        <f>_xlfn.CONCAT(_xlfn.IFNA(INDEX('Step 1-Enter Inventory Details'!$B$9:$I$23,MATCH('Step 2- Enter Daily Sales'!$C26,'Step 1-Enter Inventory Details'!$B$9:$B$23,0),2),""),", ", _xlfn.IFNA(INDEX('Step 1-Enter Inventory Details'!$B$9:$I$23,MATCH('Step 2- Enter Daily Sales'!$C26,'Step 1-Enter Inventory Details'!$B$9:$B$23,0),3),""), ", ", _xlfn.IFNA(INDEX('Step 1-Enter Inventory Details'!$B$9:$I$23,MATCH('Step 2- Enter Daily Sales'!$C26,'Step 1-Enter Inventory Details'!$B$9:$B$23,0),4),""))</f>
        <v xml:space="preserve">, , </v>
      </c>
      <c r="E26" s="41" t="str">
        <f>_xlfn.IFNA(INDEX('Step 1-Enter Inventory Details'!$B$9:$I$23,MATCH('Step 2- Enter Daily Sales'!$C26,'Step 1-Enter Inventory Details'!$B$9:$B$23,0),5),"")</f>
        <v/>
      </c>
      <c r="F26" s="10">
        <v>10</v>
      </c>
      <c r="G26" s="11">
        <v>60</v>
      </c>
      <c r="H26" s="11" t="e">
        <f t="shared" si="0"/>
        <v>#VALUE!</v>
      </c>
      <c r="I26" s="4"/>
    </row>
    <row r="27" spans="2:9" x14ac:dyDescent="0.45">
      <c r="B27" s="5"/>
      <c r="C27" s="48"/>
      <c r="D27" s="40" t="str">
        <f>_xlfn.CONCAT(_xlfn.IFNA(INDEX('Step 1-Enter Inventory Details'!$B$9:$I$23,MATCH('Step 2- Enter Daily Sales'!$C27,'Step 1-Enter Inventory Details'!$B$9:$B$23,0),2),""),", ", _xlfn.IFNA(INDEX('Step 1-Enter Inventory Details'!$B$9:$I$23,MATCH('Step 2- Enter Daily Sales'!$C27,'Step 1-Enter Inventory Details'!$B$9:$B$23,0),3),""), ", ", _xlfn.IFNA(INDEX('Step 1-Enter Inventory Details'!$B$9:$I$23,MATCH('Step 2- Enter Daily Sales'!$C27,'Step 1-Enter Inventory Details'!$B$9:$B$23,0),4),""))</f>
        <v xml:space="preserve">, , </v>
      </c>
      <c r="E27" s="41" t="str">
        <f>_xlfn.IFNA(INDEX('Step 1-Enter Inventory Details'!$B$9:$I$23,MATCH('Step 2- Enter Daily Sales'!$C27,'Step 1-Enter Inventory Details'!$B$9:$B$23,0),5),"")</f>
        <v/>
      </c>
      <c r="F27" s="10">
        <v>10</v>
      </c>
      <c r="G27" s="11">
        <v>60</v>
      </c>
      <c r="H27" s="11" t="e">
        <f t="shared" si="0"/>
        <v>#VALUE!</v>
      </c>
      <c r="I27" s="4"/>
    </row>
    <row r="28" spans="2:9" x14ac:dyDescent="0.45">
      <c r="B28" s="5"/>
      <c r="C28" s="48"/>
      <c r="D28" s="40" t="str">
        <f>_xlfn.CONCAT(_xlfn.IFNA(INDEX('Step 1-Enter Inventory Details'!$B$9:$I$23,MATCH('Step 2- Enter Daily Sales'!$C28,'Step 1-Enter Inventory Details'!$B$9:$B$23,0),2),""),", ", _xlfn.IFNA(INDEX('Step 1-Enter Inventory Details'!$B$9:$I$23,MATCH('Step 2- Enter Daily Sales'!$C28,'Step 1-Enter Inventory Details'!$B$9:$B$23,0),3),""), ", ", _xlfn.IFNA(INDEX('Step 1-Enter Inventory Details'!$B$9:$I$23,MATCH('Step 2- Enter Daily Sales'!$C28,'Step 1-Enter Inventory Details'!$B$9:$B$23,0),4),""))</f>
        <v xml:space="preserve">, , </v>
      </c>
      <c r="E28" s="41" t="str">
        <f>_xlfn.IFNA(INDEX('Step 1-Enter Inventory Details'!$B$9:$I$23,MATCH('Step 2- Enter Daily Sales'!$C28,'Step 1-Enter Inventory Details'!$B$9:$B$23,0),5),"")</f>
        <v/>
      </c>
      <c r="F28" s="10">
        <v>10</v>
      </c>
      <c r="G28" s="11">
        <v>60</v>
      </c>
      <c r="H28" s="11" t="e">
        <f t="shared" si="0"/>
        <v>#VALUE!</v>
      </c>
      <c r="I28" s="4"/>
    </row>
  </sheetData>
  <mergeCells count="3">
    <mergeCell ref="B4:D4"/>
    <mergeCell ref="C7:E7"/>
    <mergeCell ref="F7:H7"/>
  </mergeCells>
  <phoneticPr fontId="5" type="noConversion"/>
  <dataValidations count="1">
    <dataValidation type="list" allowBlank="1" showInputMessage="1" showErrorMessage="1" sqref="C9:C119" xr:uid="{E379950A-A1B9-4519-9611-21D6A62772F0}">
      <formula1>Category</formula1>
    </dataValidation>
  </dataValidations>
  <hyperlinks>
    <hyperlink ref="B1" r:id="rId1" xr:uid="{3D4ABB90-7A79-4149-80D5-254DC83AFE98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1196-5156-46CD-BF01-C019ABF5EF82}">
  <dimension ref="A1:G36"/>
  <sheetViews>
    <sheetView showGridLines="0" tabSelected="1" topLeftCell="A17" workbookViewId="0">
      <selection activeCell="I23" sqref="I23"/>
    </sheetView>
  </sheetViews>
  <sheetFormatPr defaultRowHeight="14.25" x14ac:dyDescent="0.45"/>
  <cols>
    <col min="2" max="2" width="25.9296875" customWidth="1"/>
    <col min="3" max="3" width="24.9296875" customWidth="1"/>
    <col min="4" max="5" width="13.1328125" customWidth="1"/>
    <col min="6" max="6" width="20.3984375" customWidth="1"/>
    <col min="7" max="7" width="19.59765625" customWidth="1"/>
  </cols>
  <sheetData>
    <row r="1" spans="1:4" ht="66.400000000000006" customHeight="1" x14ac:dyDescent="0.45">
      <c r="B1" s="28" t="s">
        <v>89</v>
      </c>
    </row>
    <row r="2" spans="1:4" ht="6" customHeight="1" x14ac:dyDescent="0.45">
      <c r="B2" s="29"/>
    </row>
    <row r="3" spans="1:4" s="37" customFormat="1" ht="18" x14ac:dyDescent="0.55000000000000004">
      <c r="A3" s="37" t="s">
        <v>90</v>
      </c>
    </row>
    <row r="4" spans="1:4" s="3" customFormat="1" ht="43.9" customHeight="1" x14ac:dyDescent="0.45">
      <c r="B4" s="45" t="s">
        <v>105</v>
      </c>
      <c r="C4" s="45"/>
      <c r="D4" s="45"/>
    </row>
    <row r="5" spans="1:4" s="3" customFormat="1" x14ac:dyDescent="0.45">
      <c r="B5" s="14" t="s">
        <v>7</v>
      </c>
    </row>
    <row r="7" spans="1:4" x14ac:dyDescent="0.45">
      <c r="B7" s="1" t="s">
        <v>95</v>
      </c>
    </row>
    <row r="9" spans="1:4" x14ac:dyDescent="0.45">
      <c r="B9" s="34" t="s">
        <v>87</v>
      </c>
      <c r="C9" s="35"/>
    </row>
    <row r="10" spans="1:4" x14ac:dyDescent="0.45">
      <c r="B10" s="24" t="s">
        <v>84</v>
      </c>
      <c r="C10" s="5">
        <v>43981</v>
      </c>
    </row>
    <row r="11" spans="1:4" x14ac:dyDescent="0.45">
      <c r="B11" s="42" t="s">
        <v>85</v>
      </c>
      <c r="C11" s="25" t="s">
        <v>82</v>
      </c>
    </row>
    <row r="12" spans="1:4" x14ac:dyDescent="0.45">
      <c r="B12" s="24" t="s">
        <v>86</v>
      </c>
      <c r="C12" s="26">
        <f>C10+'Inventory Category'!C9</f>
        <v>43616</v>
      </c>
    </row>
    <row r="14" spans="1:4" x14ac:dyDescent="0.45">
      <c r="B14" s="36" t="s">
        <v>9</v>
      </c>
      <c r="C14" s="4">
        <v>20</v>
      </c>
    </row>
    <row r="17" spans="2:7" s="27" customFormat="1" ht="18" x14ac:dyDescent="0.55000000000000004">
      <c r="B17" s="37" t="s">
        <v>92</v>
      </c>
    </row>
    <row r="19" spans="2:7" x14ac:dyDescent="0.45">
      <c r="B19" s="33" t="str">
        <f>_xlfn.CONCAT("Total Sales", " for ", C11)</f>
        <v>Total Sales for This Year</v>
      </c>
      <c r="C19" s="22">
        <f>SUMIFS('Step 2- Enter Daily Sales'!$H$9:$H$28,'Step 2- Enter Daily Sales'!$B$9:$B$28,"&lt;="&amp;'Step 3 - Review report'!$C$10,'Step 2- Enter Daily Sales'!$B$9:$B$28,"&gt;="&amp;'Step 3 - Review report'!$C$12)</f>
        <v>2985</v>
      </c>
    </row>
    <row r="20" spans="2:7" x14ac:dyDescent="0.45">
      <c r="D20" s="32"/>
      <c r="E20" s="32"/>
    </row>
    <row r="21" spans="2:7" ht="57" x14ac:dyDescent="0.45">
      <c r="B21" s="38" t="s">
        <v>0</v>
      </c>
      <c r="C21" s="38" t="s">
        <v>74</v>
      </c>
      <c r="D21" s="38" t="s">
        <v>91</v>
      </c>
      <c r="E21" s="43" t="s">
        <v>94</v>
      </c>
      <c r="F21" s="39" t="s">
        <v>93</v>
      </c>
      <c r="G21" s="33" t="s">
        <v>8</v>
      </c>
    </row>
    <row r="22" spans="2:7" x14ac:dyDescent="0.45">
      <c r="B22" s="30" t="str">
        <f>'Step 1-Enter Inventory Details'!B9</f>
        <v>iPhone X</v>
      </c>
      <c r="C22" s="31">
        <f>INDEX('Step 1-Enter Inventory Details'!$B$9:$G$23,MATCH(B22,Category,0),5)</f>
        <v>599</v>
      </c>
      <c r="D22" s="46">
        <f>SUMIFS('Step 2- Enter Daily Sales'!$F$9:$F$28,'Step 2- Enter Daily Sales'!$B$9:$B$28,"&lt;="&amp;'Step 3 - Review report'!$C$10,'Step 2- Enter Daily Sales'!$B$9:$B$28,"&gt;="&amp;'Step 3 - Review report'!$C$12,'Step 2- Enter Daily Sales'!$C$9:$C$28,B22)</f>
        <v>5</v>
      </c>
      <c r="E22" s="47">
        <f>SUMIFS('Step 2- Enter Daily Sales'!$H$9:$H$28,'Step 2- Enter Daily Sales'!$B$9:$B$28,"&lt;="&amp;'Step 3 - Review report'!$C$10,'Step 2- Enter Daily Sales'!$B$9:$B$28,"&gt;="&amp;'Step 3 - Review report'!$C$12,'Step 2- Enter Daily Sales'!$C$9:$C$28,B22)</f>
        <v>2935</v>
      </c>
      <c r="F22" s="15">
        <v>0</v>
      </c>
      <c r="G22" s="15">
        <f>INDEX('Step 1-Enter Inventory Details'!$B$9:I23, MATCH('Step 3 - Review report'!B22,Category,0),7)-D22-F22</f>
        <v>5</v>
      </c>
    </row>
    <row r="23" spans="2:7" x14ac:dyDescent="0.45">
      <c r="B23" s="30" t="str">
        <f>'Step 1-Enter Inventory Details'!B10</f>
        <v>Product Name 2</v>
      </c>
      <c r="C23" s="31">
        <f>INDEX('Step 1-Enter Inventory Details'!$B$9:$G$23,MATCH(B23,Category,0),5)</f>
        <v>100</v>
      </c>
      <c r="D23" s="46">
        <f>SUMIFS('Step 2- Enter Daily Sales'!$F$9:$F$28,'Step 2- Enter Daily Sales'!$B$9:$B$28,"&lt;="&amp;'Step 3 - Review report'!$C$10,'Step 2- Enter Daily Sales'!$B$9:$B$28,"&gt;="&amp;'Step 3 - Review report'!$C$12,'Step 2- Enter Daily Sales'!$C$9:$C$28,B23)</f>
        <v>1</v>
      </c>
      <c r="E23" s="47">
        <f>SUMIFS('Step 2- Enter Daily Sales'!$H$9:$H$28,'Step 2- Enter Daily Sales'!$B$9:$B$28,"&lt;="&amp;'Step 3 - Review report'!$C$10,'Step 2- Enter Daily Sales'!$B$9:$B$28,"&gt;="&amp;'Step 3 - Review report'!$C$12,'Step 2- Enter Daily Sales'!$C$9:$C$28,B23)</f>
        <v>50</v>
      </c>
      <c r="F23" s="15">
        <v>0</v>
      </c>
      <c r="G23" s="15">
        <f>INDEX('Step 1-Enter Inventory Details'!$B$9:I24, MATCH('Step 3 - Review report'!B23,Category,0),7)-D23-F23</f>
        <v>38</v>
      </c>
    </row>
    <row r="24" spans="2:7" x14ac:dyDescent="0.45">
      <c r="B24" s="30" t="str">
        <f>'Step 1-Enter Inventory Details'!B11</f>
        <v>Product Name 3</v>
      </c>
      <c r="C24" s="31">
        <f>INDEX('Step 1-Enter Inventory Details'!$B$9:$G$23,MATCH(B24,Category,0),5)</f>
        <v>100</v>
      </c>
      <c r="D24" s="46">
        <f>SUMIFS('Step 2- Enter Daily Sales'!$F$9:$F$28,'Step 2- Enter Daily Sales'!$B$9:$B$28,"&lt;="&amp;'Step 3 - Review report'!$C$10,'Step 2- Enter Daily Sales'!$B$9:$B$28,"&gt;="&amp;'Step 3 - Review report'!$C$12,'Step 2- Enter Daily Sales'!$C$9:$C$28,B24)</f>
        <v>0</v>
      </c>
      <c r="E24" s="47">
        <f>SUMIFS('Step 2- Enter Daily Sales'!$H$9:$H$28,'Step 2- Enter Daily Sales'!$B$9:$B$28,"&lt;="&amp;'Step 3 - Review report'!$C$10,'Step 2- Enter Daily Sales'!$B$9:$B$28,"&gt;="&amp;'Step 3 - Review report'!$C$12,'Step 2- Enter Daily Sales'!$C$9:$C$28,B24)</f>
        <v>0</v>
      </c>
      <c r="F24" s="15">
        <v>0</v>
      </c>
      <c r="G24" s="15">
        <f>INDEX('Step 1-Enter Inventory Details'!$B$9:I25, MATCH('Step 3 - Review report'!B24,Category,0),7)-D24-F24</f>
        <v>0</v>
      </c>
    </row>
    <row r="25" spans="2:7" x14ac:dyDescent="0.45">
      <c r="B25" s="30" t="str">
        <f>'Step 1-Enter Inventory Details'!B12</f>
        <v>Product Name 4</v>
      </c>
      <c r="C25" s="31">
        <f>INDEX('Step 1-Enter Inventory Details'!$B$9:$G$23,MATCH(B25,Category,0),5)</f>
        <v>100</v>
      </c>
      <c r="D25" s="46">
        <f>SUMIFS('Step 2- Enter Daily Sales'!$F$9:$F$28,'Step 2- Enter Daily Sales'!$B$9:$B$28,"&lt;="&amp;'Step 3 - Review report'!$C$10,'Step 2- Enter Daily Sales'!$B$9:$B$28,"&gt;="&amp;'Step 3 - Review report'!$C$12,'Step 2- Enter Daily Sales'!$C$9:$C$28,B25)</f>
        <v>0</v>
      </c>
      <c r="E25" s="47">
        <f>SUMIFS('Step 2- Enter Daily Sales'!$H$9:$H$28,'Step 2- Enter Daily Sales'!$B$9:$B$28,"&lt;="&amp;'Step 3 - Review report'!$C$10,'Step 2- Enter Daily Sales'!$B$9:$B$28,"&gt;="&amp;'Step 3 - Review report'!$C$12,'Step 2- Enter Daily Sales'!$C$9:$C$28,B25)</f>
        <v>0</v>
      </c>
      <c r="F25" s="15">
        <v>0</v>
      </c>
      <c r="G25" s="15">
        <f>INDEX('Step 1-Enter Inventory Details'!$B$9:I26, MATCH('Step 3 - Review report'!B25,Category,0),7)-D25-F25</f>
        <v>0</v>
      </c>
    </row>
    <row r="26" spans="2:7" x14ac:dyDescent="0.45">
      <c r="B26" s="30" t="str">
        <f>'Step 1-Enter Inventory Details'!B13</f>
        <v>Product Name 5</v>
      </c>
      <c r="C26" s="31">
        <f>INDEX('Step 1-Enter Inventory Details'!$B$9:$G$23,MATCH(B26,Category,0),5)</f>
        <v>100</v>
      </c>
      <c r="D26" s="46">
        <f>SUMIFS('Step 2- Enter Daily Sales'!$F$9:$F$28,'Step 2- Enter Daily Sales'!$B$9:$B$28,"&lt;="&amp;'Step 3 - Review report'!$C$10,'Step 2- Enter Daily Sales'!$B$9:$B$28,"&gt;="&amp;'Step 3 - Review report'!$C$12,'Step 2- Enter Daily Sales'!$C$9:$C$28,B26)</f>
        <v>0</v>
      </c>
      <c r="E26" s="47">
        <f>SUMIFS('Step 2- Enter Daily Sales'!$H$9:$H$28,'Step 2- Enter Daily Sales'!$B$9:$B$28,"&lt;="&amp;'Step 3 - Review report'!$C$10,'Step 2- Enter Daily Sales'!$B$9:$B$28,"&gt;="&amp;'Step 3 - Review report'!$C$12,'Step 2- Enter Daily Sales'!$C$9:$C$28,B26)</f>
        <v>0</v>
      </c>
      <c r="F26" s="15">
        <v>0</v>
      </c>
      <c r="G26" s="15">
        <f>INDEX('Step 1-Enter Inventory Details'!$B$9:I27, MATCH('Step 3 - Review report'!B26,Category,0),7)-D26-F26</f>
        <v>0</v>
      </c>
    </row>
    <row r="27" spans="2:7" x14ac:dyDescent="0.45">
      <c r="B27" s="30" t="str">
        <f>'Step 1-Enter Inventory Details'!B14</f>
        <v>Product Name 6</v>
      </c>
      <c r="C27" s="31">
        <f>INDEX('Step 1-Enter Inventory Details'!$B$9:$G$23,MATCH(B27,Category,0),5)</f>
        <v>100</v>
      </c>
      <c r="D27" s="46">
        <f>SUMIFS('Step 2- Enter Daily Sales'!$F$9:$F$28,'Step 2- Enter Daily Sales'!$B$9:$B$28,"&lt;="&amp;'Step 3 - Review report'!$C$10,'Step 2- Enter Daily Sales'!$B$9:$B$28,"&gt;="&amp;'Step 3 - Review report'!$C$12,'Step 2- Enter Daily Sales'!$C$9:$C$28,B27)</f>
        <v>0</v>
      </c>
      <c r="E27" s="47">
        <f>SUMIFS('Step 2- Enter Daily Sales'!$H$9:$H$28,'Step 2- Enter Daily Sales'!$B$9:$B$28,"&lt;="&amp;'Step 3 - Review report'!$C$10,'Step 2- Enter Daily Sales'!$B$9:$B$28,"&gt;="&amp;'Step 3 - Review report'!$C$12,'Step 2- Enter Daily Sales'!$C$9:$C$28,B27)</f>
        <v>0</v>
      </c>
      <c r="F27" s="15">
        <v>0</v>
      </c>
      <c r="G27" s="15">
        <f>INDEX('Step 1-Enter Inventory Details'!$B$9:I28, MATCH('Step 3 - Review report'!B27,Category,0),7)-D27-F27</f>
        <v>0</v>
      </c>
    </row>
    <row r="28" spans="2:7" x14ac:dyDescent="0.45">
      <c r="B28" s="30" t="str">
        <f>'Step 1-Enter Inventory Details'!B15</f>
        <v>Product Name 7</v>
      </c>
      <c r="C28" s="31">
        <f>INDEX('Step 1-Enter Inventory Details'!$B$9:$G$23,MATCH(B28,Category,0),5)</f>
        <v>100</v>
      </c>
      <c r="D28" s="46">
        <f>SUMIFS('Step 2- Enter Daily Sales'!$F$9:$F$28,'Step 2- Enter Daily Sales'!$B$9:$B$28,"&lt;="&amp;'Step 3 - Review report'!$C$10,'Step 2- Enter Daily Sales'!$B$9:$B$28,"&gt;="&amp;'Step 3 - Review report'!$C$12,'Step 2- Enter Daily Sales'!$C$9:$C$28,B28)</f>
        <v>0</v>
      </c>
      <c r="E28" s="47">
        <f>SUMIFS('Step 2- Enter Daily Sales'!$H$9:$H$28,'Step 2- Enter Daily Sales'!$B$9:$B$28,"&lt;="&amp;'Step 3 - Review report'!$C$10,'Step 2- Enter Daily Sales'!$B$9:$B$28,"&gt;="&amp;'Step 3 - Review report'!$C$12,'Step 2- Enter Daily Sales'!$C$9:$C$28,B28)</f>
        <v>0</v>
      </c>
      <c r="F28" s="15">
        <v>0</v>
      </c>
      <c r="G28" s="15">
        <f>INDEX('Step 1-Enter Inventory Details'!$B$9:I29, MATCH('Step 3 - Review report'!B28,Category,0),7)-D28-F28</f>
        <v>0</v>
      </c>
    </row>
    <row r="29" spans="2:7" x14ac:dyDescent="0.45">
      <c r="B29" s="30" t="str">
        <f>'Step 1-Enter Inventory Details'!B16</f>
        <v>Product Name 8</v>
      </c>
      <c r="C29" s="31">
        <f>INDEX('Step 1-Enter Inventory Details'!$B$9:$G$23,MATCH(B29,Category,0),5)</f>
        <v>100</v>
      </c>
      <c r="D29" s="46">
        <f>SUMIFS('Step 2- Enter Daily Sales'!$F$9:$F$28,'Step 2- Enter Daily Sales'!$B$9:$B$28,"&lt;="&amp;'Step 3 - Review report'!$C$10,'Step 2- Enter Daily Sales'!$B$9:$B$28,"&gt;="&amp;'Step 3 - Review report'!$C$12,'Step 2- Enter Daily Sales'!$C$9:$C$28,B29)</f>
        <v>0</v>
      </c>
      <c r="E29" s="47">
        <f>SUMIFS('Step 2- Enter Daily Sales'!$H$9:$H$28,'Step 2- Enter Daily Sales'!$B$9:$B$28,"&lt;="&amp;'Step 3 - Review report'!$C$10,'Step 2- Enter Daily Sales'!$B$9:$B$28,"&gt;="&amp;'Step 3 - Review report'!$C$12,'Step 2- Enter Daily Sales'!$C$9:$C$28,B29)</f>
        <v>0</v>
      </c>
      <c r="F29" s="15">
        <v>0</v>
      </c>
      <c r="G29" s="15">
        <f>INDEX('Step 1-Enter Inventory Details'!$B$9:I30, MATCH('Step 3 - Review report'!B29,Category,0),7)-D29-F29</f>
        <v>0</v>
      </c>
    </row>
    <row r="30" spans="2:7" x14ac:dyDescent="0.45">
      <c r="B30" s="30" t="str">
        <f>'Step 1-Enter Inventory Details'!B17</f>
        <v>Product Name 9</v>
      </c>
      <c r="C30" s="31">
        <f>INDEX('Step 1-Enter Inventory Details'!$B$9:$G$23,MATCH(B30,Category,0),5)</f>
        <v>100</v>
      </c>
      <c r="D30" s="46">
        <f>SUMIFS('Step 2- Enter Daily Sales'!$F$9:$F$28,'Step 2- Enter Daily Sales'!$B$9:$B$28,"&lt;="&amp;'Step 3 - Review report'!$C$10,'Step 2- Enter Daily Sales'!$B$9:$B$28,"&gt;="&amp;'Step 3 - Review report'!$C$12,'Step 2- Enter Daily Sales'!$C$9:$C$28,B30)</f>
        <v>0</v>
      </c>
      <c r="E30" s="47">
        <f>SUMIFS('Step 2- Enter Daily Sales'!$H$9:$H$28,'Step 2- Enter Daily Sales'!$B$9:$B$28,"&lt;="&amp;'Step 3 - Review report'!$C$10,'Step 2- Enter Daily Sales'!$B$9:$B$28,"&gt;="&amp;'Step 3 - Review report'!$C$12,'Step 2- Enter Daily Sales'!$C$9:$C$28,B30)</f>
        <v>0</v>
      </c>
      <c r="F30" s="15">
        <v>0</v>
      </c>
      <c r="G30" s="15">
        <f>INDEX('Step 1-Enter Inventory Details'!$B$9:I31, MATCH('Step 3 - Review report'!B30,Category,0),7)-D30-F30</f>
        <v>0</v>
      </c>
    </row>
    <row r="31" spans="2:7" x14ac:dyDescent="0.45">
      <c r="B31" s="30" t="str">
        <f>'Step 1-Enter Inventory Details'!B18</f>
        <v>Product Name 10</v>
      </c>
      <c r="C31" s="31">
        <f>INDEX('Step 1-Enter Inventory Details'!$B$9:$G$23,MATCH(B31,Category,0),5)</f>
        <v>100</v>
      </c>
      <c r="D31" s="46">
        <f>SUMIFS('Step 2- Enter Daily Sales'!$F$9:$F$28,'Step 2- Enter Daily Sales'!$B$9:$B$28,"&lt;="&amp;'Step 3 - Review report'!$C$10,'Step 2- Enter Daily Sales'!$B$9:$B$28,"&gt;="&amp;'Step 3 - Review report'!$C$12,'Step 2- Enter Daily Sales'!$C$9:$C$28,B31)</f>
        <v>0</v>
      </c>
      <c r="E31" s="47">
        <f>SUMIFS('Step 2- Enter Daily Sales'!$H$9:$H$28,'Step 2- Enter Daily Sales'!$B$9:$B$28,"&lt;="&amp;'Step 3 - Review report'!$C$10,'Step 2- Enter Daily Sales'!$B$9:$B$28,"&gt;="&amp;'Step 3 - Review report'!$C$12,'Step 2- Enter Daily Sales'!$C$9:$C$28,B31)</f>
        <v>0</v>
      </c>
      <c r="F31" s="15">
        <v>0</v>
      </c>
      <c r="G31" s="15">
        <f>INDEX('Step 1-Enter Inventory Details'!$B$9:I32, MATCH('Step 3 - Review report'!B31,Category,0),7)-D31-F31</f>
        <v>0</v>
      </c>
    </row>
    <row r="32" spans="2:7" x14ac:dyDescent="0.45">
      <c r="B32" s="30" t="str">
        <f>'Step 1-Enter Inventory Details'!B19</f>
        <v>Product Name 11</v>
      </c>
      <c r="C32" s="31">
        <f>INDEX('Step 1-Enter Inventory Details'!$B$9:$G$23,MATCH(B32,Category,0),5)</f>
        <v>100</v>
      </c>
      <c r="D32" s="46">
        <f>SUMIFS('Step 2- Enter Daily Sales'!$F$9:$F$28,'Step 2- Enter Daily Sales'!$B$9:$B$28,"&lt;="&amp;'Step 3 - Review report'!$C$10,'Step 2- Enter Daily Sales'!$B$9:$B$28,"&gt;="&amp;'Step 3 - Review report'!$C$12,'Step 2- Enter Daily Sales'!$C$9:$C$28,B32)</f>
        <v>0</v>
      </c>
      <c r="E32" s="47">
        <f>SUMIFS('Step 2- Enter Daily Sales'!$H$9:$H$28,'Step 2- Enter Daily Sales'!$B$9:$B$28,"&lt;="&amp;'Step 3 - Review report'!$C$10,'Step 2- Enter Daily Sales'!$B$9:$B$28,"&gt;="&amp;'Step 3 - Review report'!$C$12,'Step 2- Enter Daily Sales'!$C$9:$C$28,B32)</f>
        <v>0</v>
      </c>
      <c r="F32" s="15">
        <v>0</v>
      </c>
      <c r="G32" s="15">
        <f>INDEX('Step 1-Enter Inventory Details'!$B$9:I33, MATCH('Step 3 - Review report'!B32,Category,0),7)-D32-F32</f>
        <v>0</v>
      </c>
    </row>
    <row r="33" spans="2:7" x14ac:dyDescent="0.45">
      <c r="B33" s="30" t="str">
        <f>'Step 1-Enter Inventory Details'!B20</f>
        <v>Product Name 12</v>
      </c>
      <c r="C33" s="31">
        <f>INDEX('Step 1-Enter Inventory Details'!$B$9:$G$23,MATCH(B33,Category,0),5)</f>
        <v>100</v>
      </c>
      <c r="D33" s="46">
        <f>SUMIFS('Step 2- Enter Daily Sales'!$F$9:$F$28,'Step 2- Enter Daily Sales'!$B$9:$B$28,"&lt;="&amp;'Step 3 - Review report'!$C$10,'Step 2- Enter Daily Sales'!$B$9:$B$28,"&gt;="&amp;'Step 3 - Review report'!$C$12,'Step 2- Enter Daily Sales'!$C$9:$C$28,B33)</f>
        <v>0</v>
      </c>
      <c r="E33" s="47">
        <f>SUMIFS('Step 2- Enter Daily Sales'!$H$9:$H$28,'Step 2- Enter Daily Sales'!$B$9:$B$28,"&lt;="&amp;'Step 3 - Review report'!$C$10,'Step 2- Enter Daily Sales'!$B$9:$B$28,"&gt;="&amp;'Step 3 - Review report'!$C$12,'Step 2- Enter Daily Sales'!$C$9:$C$28,B33)</f>
        <v>0</v>
      </c>
      <c r="F33" s="15">
        <v>0</v>
      </c>
      <c r="G33" s="15">
        <f>INDEX('Step 1-Enter Inventory Details'!$B$9:I34, MATCH('Step 3 - Review report'!B33,Category,0),7)-D33-F33</f>
        <v>0</v>
      </c>
    </row>
    <row r="34" spans="2:7" x14ac:dyDescent="0.45">
      <c r="B34" s="30" t="str">
        <f>'Step 1-Enter Inventory Details'!B21</f>
        <v>Product Name 13</v>
      </c>
      <c r="C34" s="31">
        <f>INDEX('Step 1-Enter Inventory Details'!$B$9:$G$23,MATCH(B34,Category,0),5)</f>
        <v>100</v>
      </c>
      <c r="D34" s="46">
        <f>SUMIFS('Step 2- Enter Daily Sales'!$F$9:$F$28,'Step 2- Enter Daily Sales'!$B$9:$B$28,"&lt;="&amp;'Step 3 - Review report'!$C$10,'Step 2- Enter Daily Sales'!$B$9:$B$28,"&gt;="&amp;'Step 3 - Review report'!$C$12,'Step 2- Enter Daily Sales'!$C$9:$C$28,B34)</f>
        <v>0</v>
      </c>
      <c r="E34" s="47">
        <f>SUMIFS('Step 2- Enter Daily Sales'!$H$9:$H$28,'Step 2- Enter Daily Sales'!$B$9:$B$28,"&lt;="&amp;'Step 3 - Review report'!$C$10,'Step 2- Enter Daily Sales'!$B$9:$B$28,"&gt;="&amp;'Step 3 - Review report'!$C$12,'Step 2- Enter Daily Sales'!$C$9:$C$28,B34)</f>
        <v>0</v>
      </c>
      <c r="F34" s="15">
        <v>0</v>
      </c>
      <c r="G34" s="15">
        <f>INDEX('Step 1-Enter Inventory Details'!$B$9:I35, MATCH('Step 3 - Review report'!B34,Category,0),7)-D34-F34</f>
        <v>0</v>
      </c>
    </row>
    <row r="35" spans="2:7" x14ac:dyDescent="0.45">
      <c r="B35" s="30" t="str">
        <f>'Step 1-Enter Inventory Details'!B22</f>
        <v>Product Name 14</v>
      </c>
      <c r="C35" s="31">
        <f>INDEX('Step 1-Enter Inventory Details'!$B$9:$G$23,MATCH(B35,Category,0),5)</f>
        <v>100</v>
      </c>
      <c r="D35" s="46">
        <f>SUMIFS('Step 2- Enter Daily Sales'!$F$9:$F$28,'Step 2- Enter Daily Sales'!$B$9:$B$28,"&lt;="&amp;'Step 3 - Review report'!$C$10,'Step 2- Enter Daily Sales'!$B$9:$B$28,"&gt;="&amp;'Step 3 - Review report'!$C$12,'Step 2- Enter Daily Sales'!$C$9:$C$28,B35)</f>
        <v>0</v>
      </c>
      <c r="E35" s="47">
        <f>SUMIFS('Step 2- Enter Daily Sales'!$H$9:$H$28,'Step 2- Enter Daily Sales'!$B$9:$B$28,"&lt;="&amp;'Step 3 - Review report'!$C$10,'Step 2- Enter Daily Sales'!$B$9:$B$28,"&gt;="&amp;'Step 3 - Review report'!$C$12,'Step 2- Enter Daily Sales'!$C$9:$C$28,B35)</f>
        <v>0</v>
      </c>
      <c r="F35" s="15">
        <v>0</v>
      </c>
      <c r="G35" s="15">
        <f>INDEX('Step 1-Enter Inventory Details'!$B$9:I36, MATCH('Step 3 - Review report'!B35,Category,0),7)-D35-F35</f>
        <v>0</v>
      </c>
    </row>
    <row r="36" spans="2:7" x14ac:dyDescent="0.45">
      <c r="B36" s="30" t="str">
        <f>'Step 1-Enter Inventory Details'!B23</f>
        <v>Product Name 15</v>
      </c>
      <c r="C36" s="31">
        <f>INDEX('Step 1-Enter Inventory Details'!$B$9:$G$23,MATCH(B36,Category,0),5)</f>
        <v>100</v>
      </c>
      <c r="D36" s="46">
        <f>SUMIFS('Step 2- Enter Daily Sales'!$F$9:$F$28,'Step 2- Enter Daily Sales'!$B$9:$B$28,"&lt;="&amp;'Step 3 - Review report'!$C$10,'Step 2- Enter Daily Sales'!$B$9:$B$28,"&gt;="&amp;'Step 3 - Review report'!$C$12,'Step 2- Enter Daily Sales'!$C$9:$C$28,B36)</f>
        <v>0</v>
      </c>
      <c r="E36" s="47">
        <f>SUMIFS('Step 2- Enter Daily Sales'!$H$9:$H$28,'Step 2- Enter Daily Sales'!$B$9:$B$28,"&lt;="&amp;'Step 3 - Review report'!$C$10,'Step 2- Enter Daily Sales'!$B$9:$B$28,"&gt;="&amp;'Step 3 - Review report'!$C$12,'Step 2- Enter Daily Sales'!$C$9:$C$28,B36)</f>
        <v>0</v>
      </c>
      <c r="F36" s="15">
        <v>0</v>
      </c>
      <c r="G36" s="15">
        <f>INDEX('Step 1-Enter Inventory Details'!$B$9:I37, MATCH('Step 3 - Review report'!B36,Category,0),7)-D36-F36</f>
        <v>0</v>
      </c>
    </row>
  </sheetData>
  <mergeCells count="1">
    <mergeCell ref="B4:D4"/>
  </mergeCells>
  <conditionalFormatting sqref="G22:G36">
    <cfRule type="cellIs" dxfId="0" priority="1" operator="lessThan">
      <formula>$C$14</formula>
    </cfRule>
  </conditionalFormatting>
  <hyperlinks>
    <hyperlink ref="B1" r:id="rId1" xr:uid="{12593B40-95B7-4B48-A42D-BAE1CBEB4F9B}"/>
  </hyperlinks>
  <pageMargins left="0.7" right="0.7" top="0.75" bottom="0.75" header="0.3" footer="0.3"/>
  <ignoredErrors>
    <ignoredError sqref="B23:D36 B22:D22 E22:E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FE8E22-2D6A-4CF0-B834-B00087C787EE}">
          <x14:formula1>
            <xm:f>'Inventory Category'!$B$3:$B$6</xm:f>
          </x14:formula1>
          <xm:sqref>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F1BBD-9CB3-4236-B8ED-1EB3559A5240}">
  <dimension ref="B3:C9"/>
  <sheetViews>
    <sheetView workbookViewId="0">
      <selection activeCell="B9" sqref="B9"/>
    </sheetView>
  </sheetViews>
  <sheetFormatPr defaultRowHeight="14.25" x14ac:dyDescent="0.45"/>
  <cols>
    <col min="2" max="2" width="13.06640625" customWidth="1"/>
  </cols>
  <sheetData>
    <row r="3" spans="2:3" x14ac:dyDescent="0.45">
      <c r="B3" t="s">
        <v>79</v>
      </c>
      <c r="C3">
        <v>0</v>
      </c>
    </row>
    <row r="4" spans="2:3" x14ac:dyDescent="0.45">
      <c r="B4" t="s">
        <v>80</v>
      </c>
      <c r="C4">
        <v>-1</v>
      </c>
    </row>
    <row r="5" spans="2:3" x14ac:dyDescent="0.45">
      <c r="B5" t="s">
        <v>81</v>
      </c>
      <c r="C5">
        <v>-30</v>
      </c>
    </row>
    <row r="6" spans="2:3" x14ac:dyDescent="0.45">
      <c r="B6" t="s">
        <v>82</v>
      </c>
      <c r="C6">
        <v>-365</v>
      </c>
    </row>
    <row r="8" spans="2:3" x14ac:dyDescent="0.45">
      <c r="B8" s="1" t="s">
        <v>83</v>
      </c>
    </row>
    <row r="9" spans="2:3" x14ac:dyDescent="0.45">
      <c r="B9" t="str">
        <f>'Step 3 - Review report'!C11</f>
        <v>This Year</v>
      </c>
      <c r="C9" s="23">
        <f>VLOOKUP(B9,B3:C6,2,0)</f>
        <v>-365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Step 1-Enter Inventory Details</vt:lpstr>
      <vt:lpstr>Step 2- Enter Daily Sales</vt:lpstr>
      <vt:lpstr>Step 3 - Review report</vt:lpstr>
      <vt:lpstr>Inventory Category</vt:lpstr>
      <vt:lpstr>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 ofili</dc:creator>
  <cp:lastModifiedBy>chika ofili</cp:lastModifiedBy>
  <dcterms:created xsi:type="dcterms:W3CDTF">2020-05-31T06:12:09Z</dcterms:created>
  <dcterms:modified xsi:type="dcterms:W3CDTF">2020-08-07T05:58:16Z</dcterms:modified>
</cp:coreProperties>
</file>